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a5fs04w\職業能力開発総合大学校３\基盤整備センター訓練技法開発室\50人材育成支援ツール（HP用）\201_人材育成支援ツール納品物（040218）（令和４年度反映）\令和４年度職業大研修反映スキルマップ\"/>
    </mc:Choice>
  </mc:AlternateContent>
  <bookViews>
    <workbookView xWindow="0" yWindow="0" windowWidth="28800" windowHeight="14010" firstSheet="1" activeTab="1"/>
  </bookViews>
  <sheets>
    <sheet name="利用規約" sheetId="95" r:id="rId1"/>
    <sheet name="スキルマップ（精密加工科）" sheetId="1" r:id="rId2"/>
    <sheet name="スキルチェック結果" sheetId="2" r:id="rId3"/>
    <sheet name="A-1-01" sheetId="96" r:id="rId4"/>
    <sheet name="A-2-02" sheetId="97" r:id="rId5"/>
    <sheet name="A-2-03" sheetId="98" r:id="rId6"/>
    <sheet name="A-2-04" sheetId="99" r:id="rId7"/>
    <sheet name="B-1-01" sheetId="100" r:id="rId8"/>
    <sheet name="B-1-02" sheetId="101" r:id="rId9"/>
    <sheet name="B-1-03" sheetId="102" r:id="rId10"/>
    <sheet name="B-1-04" sheetId="103" r:id="rId11"/>
    <sheet name="B-1-05" sheetId="104" r:id="rId12"/>
    <sheet name="B-1-06" sheetId="105" r:id="rId13"/>
    <sheet name="B-2-01" sheetId="106" r:id="rId14"/>
    <sheet name="B-2-02" sheetId="107" r:id="rId15"/>
    <sheet name="B-2-04" sheetId="108" r:id="rId16"/>
    <sheet name="B-2-05" sheetId="109" r:id="rId17"/>
    <sheet name="B-2-06" sheetId="110" r:id="rId18"/>
    <sheet name="B-3-01" sheetId="111" r:id="rId19"/>
    <sheet name="D-1-01" sheetId="112" r:id="rId20"/>
    <sheet name="D-1-03" sheetId="113" r:id="rId21"/>
    <sheet name="X-1-01" sheetId="114" r:id="rId22"/>
    <sheet name="X-3-01" sheetId="115" r:id="rId23"/>
    <sheet name="X-3-02" sheetId="116" r:id="rId24"/>
    <sheet name="X-3-03" sheetId="117" r:id="rId25"/>
    <sheet name="Z-2-01" sheetId="118" r:id="rId26"/>
    <sheet name="DX" sheetId="119" r:id="rId27"/>
  </sheets>
  <definedNames>
    <definedName name="_xlnm._FilterDatabase" localSheetId="3" hidden="1">'A-1-01'!$A$2:$K$5</definedName>
    <definedName name="_xlnm._FilterDatabase" localSheetId="4" hidden="1">'A-2-02'!$A$2:$K$11</definedName>
    <definedName name="_xlnm._FilterDatabase" localSheetId="5" hidden="1">'A-2-03'!$A$2:$K$2</definedName>
    <definedName name="_xlnm._FilterDatabase" localSheetId="6" hidden="1">'A-2-04'!$A$2:$K$5</definedName>
    <definedName name="_xlnm._FilterDatabase" localSheetId="7" hidden="1">'B-1-01'!$A$2:$K$4</definedName>
    <definedName name="_xlnm._FilterDatabase" localSheetId="8" hidden="1">'B-1-02'!$A$2:$K$7</definedName>
    <definedName name="_xlnm._FilterDatabase" localSheetId="9" hidden="1">'B-1-03'!$A$2:$K$2</definedName>
    <definedName name="_xlnm._FilterDatabase" localSheetId="10" hidden="1">'B-1-04'!$A$2:$K$3</definedName>
    <definedName name="_xlnm._FilterDatabase" localSheetId="11" hidden="1">'B-1-05'!$A$2:$K$4</definedName>
    <definedName name="_xlnm._FilterDatabase" localSheetId="12" hidden="1">'B-1-06'!$A$2:$K$2</definedName>
    <definedName name="_xlnm._FilterDatabase" localSheetId="13" hidden="1">'B-2-01'!$A$2:$K$4</definedName>
    <definedName name="_xlnm._FilterDatabase" localSheetId="14" hidden="1">'B-2-02'!$A$2:$K$4</definedName>
    <definedName name="_xlnm._FilterDatabase" localSheetId="15" hidden="1">'B-2-04'!$A$2:$K$2</definedName>
    <definedName name="_xlnm._FilterDatabase" localSheetId="16" hidden="1">'B-2-05'!$A$2:$K$2</definedName>
    <definedName name="_xlnm._FilterDatabase" localSheetId="17" hidden="1">'B-2-06'!$A$2:$K$4</definedName>
    <definedName name="_xlnm._FilterDatabase" localSheetId="18" hidden="1">'B-3-01'!$A$2:$K$3</definedName>
    <definedName name="_xlnm._FilterDatabase" localSheetId="19" hidden="1">'D-1-01'!$A$2:$K$5</definedName>
    <definedName name="_xlnm._FilterDatabase" localSheetId="20" hidden="1">'D-1-03'!$A$2:$K$6</definedName>
    <definedName name="_xlnm._FilterDatabase" localSheetId="26" hidden="1">DX!$A$2:$K$24</definedName>
    <definedName name="_xlnm._FilterDatabase" localSheetId="21" hidden="1">'X-1-01'!$A$2:$K$5</definedName>
    <definedName name="_xlnm._FilterDatabase" localSheetId="22" hidden="1">'X-3-01'!$A$2:$K$3</definedName>
    <definedName name="_xlnm._FilterDatabase" localSheetId="23" hidden="1">'X-3-02'!$A$2:$K$3</definedName>
    <definedName name="_xlnm._FilterDatabase" localSheetId="24" hidden="1">'X-3-03'!$A$2:$K$2</definedName>
    <definedName name="_xlnm._FilterDatabase" localSheetId="25" hidden="1">'Z-2-01'!$A$2:$K$8</definedName>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0" hidden="1">#REF!</definedName>
    <definedName name="_Sort" hidden="1">#REF!</definedName>
    <definedName name="a" localSheetId="0" hidden="1">#REF!</definedName>
    <definedName name="a" hidden="1">#REF!</definedName>
    <definedName name="data" localSheetId="4">#REF!</definedName>
    <definedName name="data" localSheetId="5">#REF!</definedName>
    <definedName name="data" localSheetId="6">#REF!</definedName>
    <definedName name="data" localSheetId="7">#REF!</definedName>
    <definedName name="data" localSheetId="8">#REF!</definedName>
    <definedName name="data" localSheetId="9">#REF!</definedName>
    <definedName name="data" localSheetId="10">#REF!</definedName>
    <definedName name="data" localSheetId="11">#REF!</definedName>
    <definedName name="data" localSheetId="12">#REF!</definedName>
    <definedName name="data" localSheetId="13">#REF!</definedName>
    <definedName name="data" localSheetId="14">#REF!</definedName>
    <definedName name="data" localSheetId="15">#REF!</definedName>
    <definedName name="data" localSheetId="16">#REF!</definedName>
    <definedName name="data" localSheetId="17">#REF!</definedName>
    <definedName name="data" localSheetId="18">#REF!</definedName>
    <definedName name="data" localSheetId="19">#REF!</definedName>
    <definedName name="data" localSheetId="20">#REF!</definedName>
    <definedName name="data" localSheetId="26">#REF!</definedName>
    <definedName name="data" localSheetId="21">#REF!</definedName>
    <definedName name="data" localSheetId="22">#REF!</definedName>
    <definedName name="data" localSheetId="23">#REF!</definedName>
    <definedName name="data" localSheetId="24">#REF!</definedName>
    <definedName name="data" localSheetId="25">#REF!</definedName>
    <definedName name="data">#REF!</definedName>
    <definedName name="_xlnm.Print_Area" localSheetId="3">'A-1-01'!$A$1:$K$12</definedName>
    <definedName name="_xlnm.Print_Area" localSheetId="4">'A-2-02'!$A$1:$K$18</definedName>
    <definedName name="_xlnm.Print_Area" localSheetId="5">'A-2-03'!$A$1:$K$9</definedName>
    <definedName name="_xlnm.Print_Area" localSheetId="6">'A-2-04'!$A$1:$K$12</definedName>
    <definedName name="_xlnm.Print_Area" localSheetId="7">'B-1-01'!$A$1:$K$11</definedName>
    <definedName name="_xlnm.Print_Area" localSheetId="8">'B-1-02'!$A$1:$K$14</definedName>
    <definedName name="_xlnm.Print_Area" localSheetId="9">'B-1-03'!$A$1:$K$9</definedName>
    <definedName name="_xlnm.Print_Area" localSheetId="10">'B-1-04'!$A$1:$K$10</definedName>
    <definedName name="_xlnm.Print_Area" localSheetId="11">'B-1-05'!$A$1:$K$11</definedName>
    <definedName name="_xlnm.Print_Area" localSheetId="12">'B-1-06'!$A$1:$K$9</definedName>
    <definedName name="_xlnm.Print_Area" localSheetId="13">'B-2-01'!$A$1:$K$11</definedName>
    <definedName name="_xlnm.Print_Area" localSheetId="14">'B-2-02'!$A$1:$K$11</definedName>
    <definedName name="_xlnm.Print_Area" localSheetId="15">'B-2-04'!$A$1:$K$9</definedName>
    <definedName name="_xlnm.Print_Area" localSheetId="16">'B-2-05'!$A$1:$K$9</definedName>
    <definedName name="_xlnm.Print_Area" localSheetId="17">'B-2-06'!$A$1:$K$11</definedName>
    <definedName name="_xlnm.Print_Area" localSheetId="18">'B-3-01'!$A$1:$K$10</definedName>
    <definedName name="_xlnm.Print_Area" localSheetId="19">'D-1-01'!$A$1:$K$12</definedName>
    <definedName name="_xlnm.Print_Area" localSheetId="20">'D-1-03'!$A$1:$K$13</definedName>
    <definedName name="_xlnm.Print_Area" localSheetId="26">DX!$A$1:$K$31</definedName>
    <definedName name="_xlnm.Print_Area" localSheetId="21">'X-1-01'!$A$1:$K$12</definedName>
    <definedName name="_xlnm.Print_Area" localSheetId="22">'X-3-01'!$A$1:$K$10</definedName>
    <definedName name="_xlnm.Print_Area" localSheetId="23">'X-3-02'!$A$1:$K$10</definedName>
    <definedName name="_xlnm.Print_Area" localSheetId="24">'X-3-03'!$A$1:$K$9</definedName>
    <definedName name="_xlnm.Print_Area" localSheetId="25">'Z-2-01'!$A$1:$K$15</definedName>
    <definedName name="_xlnm.Print_Area" localSheetId="1">'スキルマップ（精密加工科）'!$A$1:$L$68</definedName>
    <definedName name="_xlnm.Print_Area" localSheetId="0">利用規約!$B$2:$D$17</definedName>
    <definedName name="あ" localSheetId="0" hidden="1">#REF!</definedName>
    <definedName name="あ" hidden="1">#REF!</definedName>
    <definedName name="シート" localSheetId="0" hidden="1">#REF!</definedName>
    <definedName name="シート" hidden="1">#REF!</definedName>
    <definedName name="関係法令・通達の理解" localSheetId="0" hidden="1">#REF!</definedName>
    <definedName name="関係法令・通達の理解" hidden="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4" i="119" l="1"/>
  <c r="E24" i="119" s="1"/>
  <c r="O23" i="119"/>
  <c r="E23" i="119" s="1"/>
  <c r="O22" i="119"/>
  <c r="E22" i="119" s="1"/>
  <c r="O21" i="119"/>
  <c r="E21" i="119" s="1"/>
  <c r="O20" i="119"/>
  <c r="E20" i="119" s="1"/>
  <c r="O19" i="119"/>
  <c r="E19" i="119" s="1"/>
  <c r="O18" i="119"/>
  <c r="E18" i="119" s="1"/>
  <c r="O17" i="119"/>
  <c r="E17" i="119"/>
  <c r="O16" i="119"/>
  <c r="E16" i="119" s="1"/>
  <c r="O15" i="119"/>
  <c r="E15" i="119" s="1"/>
  <c r="O14" i="119"/>
  <c r="E14" i="119" s="1"/>
  <c r="O13" i="119"/>
  <c r="E13" i="119" s="1"/>
  <c r="O12" i="119"/>
  <c r="E12" i="119" s="1"/>
  <c r="O11" i="119"/>
  <c r="E11" i="119" s="1"/>
  <c r="O10" i="119"/>
  <c r="E10" i="119" s="1"/>
  <c r="O9" i="119"/>
  <c r="E9" i="119" s="1"/>
  <c r="O8" i="119"/>
  <c r="E8" i="119" s="1"/>
  <c r="O7" i="119"/>
  <c r="E7" i="119" s="1"/>
  <c r="O6" i="119"/>
  <c r="E6" i="119" s="1"/>
  <c r="O5" i="119"/>
  <c r="E5" i="119" s="1"/>
  <c r="O4" i="119"/>
  <c r="E4" i="119" s="1"/>
  <c r="O3" i="119"/>
  <c r="E3" i="119" s="1"/>
  <c r="O8" i="118" l="1"/>
  <c r="E8" i="118"/>
  <c r="O7" i="118"/>
  <c r="E7" i="118" s="1"/>
  <c r="O6" i="118"/>
  <c r="E6" i="118"/>
  <c r="O5" i="118"/>
  <c r="E5" i="118" s="1"/>
  <c r="O4" i="118"/>
  <c r="E4" i="118"/>
  <c r="O3" i="118"/>
  <c r="E3" i="118" s="1"/>
  <c r="O3" i="116" l="1"/>
  <c r="E3" i="116" s="1"/>
  <c r="O3" i="115" l="1"/>
  <c r="E3" i="115" s="1"/>
  <c r="O5" i="114" l="1"/>
  <c r="E5" i="114" s="1"/>
  <c r="O4" i="114"/>
  <c r="E4" i="114" s="1"/>
  <c r="O3" i="114"/>
  <c r="E3" i="114" s="1"/>
  <c r="O6" i="113" l="1"/>
  <c r="E6" i="113" s="1"/>
  <c r="O5" i="113"/>
  <c r="E5" i="113" s="1"/>
  <c r="O4" i="113"/>
  <c r="E4" i="113" s="1"/>
  <c r="O3" i="113"/>
  <c r="E3" i="113" s="1"/>
  <c r="O5" i="112" l="1"/>
  <c r="E5" i="112" s="1"/>
  <c r="O4" i="112"/>
  <c r="E4" i="112" s="1"/>
  <c r="O3" i="112"/>
  <c r="E3" i="112" s="1"/>
  <c r="O3" i="111" l="1"/>
  <c r="E3" i="111" s="1"/>
  <c r="O4" i="110" l="1"/>
  <c r="E4" i="110" s="1"/>
  <c r="O3" i="110"/>
  <c r="E3" i="110" s="1"/>
  <c r="O4" i="107" l="1"/>
  <c r="E4" i="107" s="1"/>
  <c r="O3" i="107"/>
  <c r="E3" i="107" s="1"/>
  <c r="O4" i="106" l="1"/>
  <c r="E4" i="106" s="1"/>
  <c r="O3" i="106"/>
  <c r="E3" i="106" s="1"/>
  <c r="O4" i="104" l="1"/>
  <c r="E4" i="104" s="1"/>
  <c r="O3" i="104"/>
  <c r="E3" i="104" s="1"/>
  <c r="O3" i="103" l="1"/>
  <c r="E3" i="103" s="1"/>
  <c r="O7" i="101" l="1"/>
  <c r="E7" i="101" s="1"/>
  <c r="O6" i="101"/>
  <c r="E6" i="101" s="1"/>
  <c r="O5" i="101"/>
  <c r="E5" i="101" s="1"/>
  <c r="O4" i="101"/>
  <c r="E4" i="101" s="1"/>
  <c r="O3" i="101"/>
  <c r="E3" i="101" s="1"/>
  <c r="O4" i="100" l="1"/>
  <c r="E4" i="100" s="1"/>
  <c r="O3" i="100"/>
  <c r="E3" i="100" s="1"/>
  <c r="O5" i="99" l="1"/>
  <c r="E5" i="99" s="1"/>
  <c r="O4" i="99"/>
  <c r="E4" i="99" s="1"/>
  <c r="O3" i="99"/>
  <c r="E3" i="99" s="1"/>
  <c r="O11" i="97" l="1"/>
  <c r="E11" i="97" s="1"/>
  <c r="O10" i="97"/>
  <c r="E10" i="97" s="1"/>
  <c r="O9" i="97"/>
  <c r="E9" i="97" s="1"/>
  <c r="O8" i="97"/>
  <c r="E8" i="97" s="1"/>
  <c r="O7" i="97"/>
  <c r="E7" i="97"/>
  <c r="O6" i="97"/>
  <c r="E6" i="97" s="1"/>
  <c r="O5" i="97"/>
  <c r="E5" i="97" s="1"/>
  <c r="O4" i="97"/>
  <c r="E4" i="97" s="1"/>
  <c r="O3" i="97"/>
  <c r="E3" i="97"/>
  <c r="O5" i="96" l="1"/>
  <c r="E5" i="96" s="1"/>
  <c r="O4" i="96"/>
  <c r="E4" i="96" s="1"/>
  <c r="O3" i="96"/>
  <c r="E3" i="96" s="1"/>
  <c r="O59" i="1" l="1"/>
  <c r="P59" i="1" s="1"/>
  <c r="R9" i="1" s="1"/>
  <c r="N59" i="1"/>
  <c r="O51" i="1"/>
  <c r="P51" i="1" s="1"/>
  <c r="R8" i="1" s="1"/>
  <c r="N51" i="1"/>
  <c r="O47" i="1"/>
  <c r="P47" i="1" s="1"/>
  <c r="R7" i="1" s="1"/>
  <c r="N47" i="1"/>
  <c r="O17" i="1"/>
  <c r="P17" i="1" s="1"/>
  <c r="R6" i="1" s="1"/>
  <c r="N17" i="1"/>
  <c r="O5" i="1"/>
  <c r="P5" i="1" s="1"/>
  <c r="R5" i="1" s="1"/>
  <c r="N5" i="1"/>
</calcChain>
</file>

<file path=xl/sharedStrings.xml><?xml version="1.0" encoding="utf-8"?>
<sst xmlns="http://schemas.openxmlformats.org/spreadsheetml/2006/main" count="784" uniqueCount="312">
  <si>
    <t>普通職業訓練</t>
    <rPh sb="0" eb="2">
      <t>フツウ</t>
    </rPh>
    <rPh sb="2" eb="4">
      <t>ショクギョウ</t>
    </rPh>
    <rPh sb="4" eb="6">
      <t>クンレン</t>
    </rPh>
    <phoneticPr fontId="4"/>
  </si>
  <si>
    <t>精密加工科</t>
    <rPh sb="0" eb="2">
      <t>セイミツ</t>
    </rPh>
    <rPh sb="2" eb="4">
      <t>カコウ</t>
    </rPh>
    <rPh sb="4" eb="5">
      <t>カ</t>
    </rPh>
    <phoneticPr fontId="6"/>
  </si>
  <si>
    <t>職業訓練指導員スキルマップ</t>
    <rPh sb="0" eb="2">
      <t>ショクギョウ</t>
    </rPh>
    <rPh sb="2" eb="4">
      <t>クンレン</t>
    </rPh>
    <rPh sb="4" eb="7">
      <t>シドウイン</t>
    </rPh>
    <phoneticPr fontId="1"/>
  </si>
  <si>
    <t>技能・技術分野（ものづくり訓練の分類体系）</t>
    <rPh sb="0" eb="2">
      <t>ギノウ</t>
    </rPh>
    <rPh sb="3" eb="5">
      <t>ギジュツ</t>
    </rPh>
    <rPh sb="5" eb="7">
      <t>ブンヤ</t>
    </rPh>
    <phoneticPr fontId="4"/>
  </si>
  <si>
    <t>キャリア</t>
    <phoneticPr fontId="4"/>
  </si>
  <si>
    <t>大分類名</t>
    <phoneticPr fontId="4"/>
  </si>
  <si>
    <t>中分類名</t>
    <phoneticPr fontId="4"/>
  </si>
  <si>
    <t>分類番号</t>
    <phoneticPr fontId="4"/>
  </si>
  <si>
    <t>小分類名</t>
    <phoneticPr fontId="4"/>
  </si>
  <si>
    <t>ステップ１</t>
    <phoneticPr fontId="6"/>
  </si>
  <si>
    <t>ステップ２</t>
  </si>
  <si>
    <t>ステップ３</t>
  </si>
  <si>
    <t>A</t>
  </si>
  <si>
    <t>設計・開発</t>
    <rPh sb="0" eb="2">
      <t>セッケイ</t>
    </rPh>
    <rPh sb="3" eb="5">
      <t>カイハツ</t>
    </rPh>
    <phoneticPr fontId="11"/>
  </si>
  <si>
    <t>材料特性／材料評価</t>
    <rPh sb="0" eb="2">
      <t>ザイリョウ</t>
    </rPh>
    <rPh sb="2" eb="4">
      <t>トクセイ</t>
    </rPh>
    <rPh sb="5" eb="7">
      <t>ザイリョウ</t>
    </rPh>
    <rPh sb="7" eb="9">
      <t>ヒョウカ</t>
    </rPh>
    <phoneticPr fontId="11"/>
  </si>
  <si>
    <t>A-1-01</t>
  </si>
  <si>
    <t>機械材料</t>
    <rPh sb="0" eb="2">
      <t>キカイ</t>
    </rPh>
    <rPh sb="2" eb="4">
      <t>ザイリョウ</t>
    </rPh>
    <phoneticPr fontId="11"/>
  </si>
  <si>
    <t>関連研修一覧へ</t>
    <rPh sb="0" eb="6">
      <t>カンレンケンシュウイチラン</t>
    </rPh>
    <phoneticPr fontId="6"/>
  </si>
  <si>
    <t>工業材料（基礎）</t>
    <phoneticPr fontId="4"/>
  </si>
  <si>
    <t>工業材料（応用）</t>
    <phoneticPr fontId="4"/>
  </si>
  <si>
    <t>加工・組立</t>
    <rPh sb="0" eb="2">
      <t>カコウ</t>
    </rPh>
    <rPh sb="3" eb="5">
      <t>クミタテ</t>
    </rPh>
    <phoneticPr fontId="11"/>
  </si>
  <si>
    <t>機械設計</t>
    <rPh sb="0" eb="2">
      <t>キカイ</t>
    </rPh>
    <rPh sb="2" eb="4">
      <t>セッケイ</t>
    </rPh>
    <phoneticPr fontId="11"/>
  </si>
  <si>
    <t>A-2-02</t>
    <phoneticPr fontId="6"/>
  </si>
  <si>
    <t>機械設計／機械製図</t>
    <rPh sb="0" eb="2">
      <t>キカイ</t>
    </rPh>
    <rPh sb="2" eb="4">
      <t>セッケイ</t>
    </rPh>
    <rPh sb="5" eb="7">
      <t>キカイ</t>
    </rPh>
    <rPh sb="7" eb="9">
      <t>セイズ</t>
    </rPh>
    <phoneticPr fontId="11"/>
  </si>
  <si>
    <t>検査</t>
    <rPh sb="0" eb="2">
      <t>ケンサ</t>
    </rPh>
    <phoneticPr fontId="11"/>
  </si>
  <si>
    <t>機械製図</t>
    <phoneticPr fontId="7"/>
  </si>
  <si>
    <t>３次元ＣＡＤ</t>
    <phoneticPr fontId="6"/>
  </si>
  <si>
    <t>部品設計</t>
    <phoneticPr fontId="6"/>
  </si>
  <si>
    <t>保全･管理</t>
    <rPh sb="0" eb="2">
      <t>ホゼン</t>
    </rPh>
    <rPh sb="3" eb="5">
      <t>カンリ</t>
    </rPh>
    <phoneticPr fontId="11"/>
  </si>
  <si>
    <t>２次元ＣＡＤ</t>
    <phoneticPr fontId="6"/>
  </si>
  <si>
    <t>材料力学（応用）</t>
    <phoneticPr fontId="6"/>
  </si>
  <si>
    <t>３次元ＣＡＤアセンブリ設計</t>
    <phoneticPr fontId="6"/>
  </si>
  <si>
    <t>教育・安全</t>
    <rPh sb="0" eb="2">
      <t>キョウイク</t>
    </rPh>
    <rPh sb="3" eb="5">
      <t>アンゼン</t>
    </rPh>
    <phoneticPr fontId="11"/>
  </si>
  <si>
    <t>材料力学（基礎）</t>
    <phoneticPr fontId="13"/>
  </si>
  <si>
    <t>製品設計</t>
    <phoneticPr fontId="6"/>
  </si>
  <si>
    <t>機械工学</t>
    <phoneticPr fontId="7"/>
  </si>
  <si>
    <t>機械要素設計</t>
    <phoneticPr fontId="6"/>
  </si>
  <si>
    <t>A-2-03</t>
    <phoneticPr fontId="6"/>
  </si>
  <si>
    <t>治工具設計</t>
    <rPh sb="0" eb="3">
      <t>ジコウグ</t>
    </rPh>
    <rPh sb="3" eb="5">
      <t>セッケイ</t>
    </rPh>
    <phoneticPr fontId="11"/>
  </si>
  <si>
    <t>治工具設計</t>
    <phoneticPr fontId="11"/>
  </si>
  <si>
    <t>A-2-04</t>
    <phoneticPr fontId="6"/>
  </si>
  <si>
    <t>金型設計</t>
    <rPh sb="0" eb="2">
      <t>カナガタ</t>
    </rPh>
    <rPh sb="2" eb="4">
      <t>セッケイ</t>
    </rPh>
    <phoneticPr fontId="11"/>
  </si>
  <si>
    <t>射出成形金型設計</t>
    <phoneticPr fontId="11"/>
  </si>
  <si>
    <t>プレス金型設計</t>
    <phoneticPr fontId="11"/>
  </si>
  <si>
    <t>B</t>
  </si>
  <si>
    <t>機械加工</t>
    <rPh sb="0" eb="2">
      <t>キカイ</t>
    </rPh>
    <rPh sb="2" eb="4">
      <t>カコウ</t>
    </rPh>
    <phoneticPr fontId="11"/>
  </si>
  <si>
    <t>B-1-01</t>
    <phoneticPr fontId="6"/>
  </si>
  <si>
    <t>汎用機械加工</t>
    <rPh sb="0" eb="2">
      <t>ハンヨウ</t>
    </rPh>
    <rPh sb="2" eb="4">
      <t>キカイ</t>
    </rPh>
    <rPh sb="4" eb="6">
      <t>カコウ</t>
    </rPh>
    <phoneticPr fontId="11"/>
  </si>
  <si>
    <t>旋盤（基本）</t>
    <phoneticPr fontId="6"/>
  </si>
  <si>
    <t>旋盤（応用）</t>
    <phoneticPr fontId="6"/>
  </si>
  <si>
    <t>難削材加工</t>
    <phoneticPr fontId="11"/>
  </si>
  <si>
    <t>フライス盤（基本）</t>
    <phoneticPr fontId="6"/>
  </si>
  <si>
    <t>フライス盤（応用）</t>
    <phoneticPr fontId="6"/>
  </si>
  <si>
    <t>複合加工</t>
    <phoneticPr fontId="6"/>
  </si>
  <si>
    <t>B-1-02</t>
    <phoneticPr fontId="6"/>
  </si>
  <si>
    <t>NC機械加工</t>
    <rPh sb="2" eb="4">
      <t>キカイ</t>
    </rPh>
    <rPh sb="4" eb="6">
      <t>カコウ</t>
    </rPh>
    <phoneticPr fontId="11"/>
  </si>
  <si>
    <t>ＮＣ旋盤</t>
    <phoneticPr fontId="6"/>
  </si>
  <si>
    <t>高能率・高精度加工</t>
    <phoneticPr fontId="6"/>
  </si>
  <si>
    <t>マシニングセンタ</t>
    <phoneticPr fontId="6"/>
  </si>
  <si>
    <t>ＣＡＭ</t>
    <phoneticPr fontId="6"/>
  </si>
  <si>
    <t>B-1-03</t>
    <phoneticPr fontId="6"/>
  </si>
  <si>
    <t>放電加工/高エネルギー加工</t>
    <rPh sb="0" eb="2">
      <t>ホウデン</t>
    </rPh>
    <rPh sb="2" eb="4">
      <t>カコウ</t>
    </rPh>
    <rPh sb="5" eb="6">
      <t>コウ</t>
    </rPh>
    <rPh sb="11" eb="13">
      <t>カコウ</t>
    </rPh>
    <phoneticPr fontId="11"/>
  </si>
  <si>
    <t>ワイヤ放電加工</t>
    <phoneticPr fontId="11"/>
  </si>
  <si>
    <t>B-1-04</t>
    <phoneticPr fontId="6"/>
  </si>
  <si>
    <t>精密加工</t>
    <rPh sb="0" eb="2">
      <t>セイミツ</t>
    </rPh>
    <rPh sb="2" eb="4">
      <t>カコウ</t>
    </rPh>
    <phoneticPr fontId="11"/>
  </si>
  <si>
    <t>平面研削盤</t>
    <phoneticPr fontId="11"/>
  </si>
  <si>
    <t>B-1-05</t>
    <phoneticPr fontId="6"/>
  </si>
  <si>
    <t>仕上げ加工</t>
    <rPh sb="0" eb="2">
      <t>シア</t>
    </rPh>
    <rPh sb="3" eb="5">
      <t>カコウ</t>
    </rPh>
    <phoneticPr fontId="11"/>
  </si>
  <si>
    <t>手仕上げ</t>
    <phoneticPr fontId="11"/>
  </si>
  <si>
    <t>B-1-06</t>
    <phoneticPr fontId="6"/>
  </si>
  <si>
    <t>切削工具研削</t>
    <rPh sb="0" eb="2">
      <t>セッサク</t>
    </rPh>
    <rPh sb="2" eb="4">
      <t>コウグ</t>
    </rPh>
    <rPh sb="4" eb="6">
      <t>ケンサク</t>
    </rPh>
    <phoneticPr fontId="11"/>
  </si>
  <si>
    <t>工具研削</t>
    <phoneticPr fontId="11"/>
  </si>
  <si>
    <t>金属加工／成形加工</t>
    <rPh sb="0" eb="2">
      <t>キンゾク</t>
    </rPh>
    <rPh sb="2" eb="4">
      <t>カコウ</t>
    </rPh>
    <rPh sb="5" eb="7">
      <t>セイケイ</t>
    </rPh>
    <rPh sb="7" eb="9">
      <t>カコウ</t>
    </rPh>
    <phoneticPr fontId="11"/>
  </si>
  <si>
    <t>B-2-01</t>
    <phoneticPr fontId="6"/>
  </si>
  <si>
    <t>板金加工</t>
    <rPh sb="0" eb="2">
      <t>バンキン</t>
    </rPh>
    <rPh sb="2" eb="4">
      <t>カコウ</t>
    </rPh>
    <phoneticPr fontId="11"/>
  </si>
  <si>
    <t>曲げ加工基本</t>
    <phoneticPr fontId="6"/>
  </si>
  <si>
    <t>レーザー加工</t>
    <phoneticPr fontId="6"/>
  </si>
  <si>
    <t>B-2-02</t>
    <phoneticPr fontId="6"/>
  </si>
  <si>
    <t>溶接加工／製缶加工</t>
    <rPh sb="0" eb="2">
      <t>ヨウセツ</t>
    </rPh>
    <rPh sb="2" eb="4">
      <t>カコウ</t>
    </rPh>
    <rPh sb="5" eb="7">
      <t>セイカン</t>
    </rPh>
    <rPh sb="7" eb="9">
      <t>カコウ</t>
    </rPh>
    <phoneticPr fontId="11"/>
  </si>
  <si>
    <t>被覆アーク溶接</t>
    <phoneticPr fontId="6"/>
  </si>
  <si>
    <t>ガス溶接</t>
    <phoneticPr fontId="6"/>
  </si>
  <si>
    <t>炭酸ガスアーク溶接</t>
    <phoneticPr fontId="6"/>
  </si>
  <si>
    <t>TIG溶接</t>
    <phoneticPr fontId="6"/>
  </si>
  <si>
    <t>B-2-04</t>
    <phoneticPr fontId="6"/>
  </si>
  <si>
    <t>プレス加工／プレス金型</t>
    <rPh sb="3" eb="5">
      <t>カコウ</t>
    </rPh>
    <rPh sb="9" eb="11">
      <t>カナガタ</t>
    </rPh>
    <phoneticPr fontId="11"/>
  </si>
  <si>
    <t>プレス加工作業</t>
    <phoneticPr fontId="6"/>
  </si>
  <si>
    <t>B-2-05</t>
    <phoneticPr fontId="6"/>
  </si>
  <si>
    <t>射出成形加工／プラスチック金型</t>
    <rPh sb="0" eb="2">
      <t>シャシュツ</t>
    </rPh>
    <rPh sb="2" eb="4">
      <t>セイケイ</t>
    </rPh>
    <rPh sb="4" eb="6">
      <t>カコウ</t>
    </rPh>
    <rPh sb="13" eb="15">
      <t>カナガタ</t>
    </rPh>
    <phoneticPr fontId="11"/>
  </si>
  <si>
    <t>射出成形加工</t>
    <phoneticPr fontId="6"/>
  </si>
  <si>
    <t>B-2-06</t>
    <phoneticPr fontId="6"/>
  </si>
  <si>
    <t>金属熱処理／金属表面処理</t>
    <rPh sb="0" eb="2">
      <t>キンゾク</t>
    </rPh>
    <rPh sb="2" eb="5">
      <t>ネツショリ</t>
    </rPh>
    <rPh sb="6" eb="8">
      <t>キンゾク</t>
    </rPh>
    <rPh sb="8" eb="10">
      <t>ヒョウメン</t>
    </rPh>
    <rPh sb="10" eb="12">
      <t>ショリ</t>
    </rPh>
    <phoneticPr fontId="11"/>
  </si>
  <si>
    <t>金属熱処理（基礎）</t>
    <phoneticPr fontId="6"/>
  </si>
  <si>
    <t>金属熱処理（応用）</t>
    <phoneticPr fontId="13"/>
  </si>
  <si>
    <t>機器組立/システム組立</t>
    <rPh sb="0" eb="2">
      <t>キキ</t>
    </rPh>
    <rPh sb="2" eb="4">
      <t>クミタテ</t>
    </rPh>
    <rPh sb="9" eb="11">
      <t>クミタテ</t>
    </rPh>
    <phoneticPr fontId="11"/>
  </si>
  <si>
    <t>B-3-01</t>
    <phoneticPr fontId="6"/>
  </si>
  <si>
    <t>精密機器組立／機械組立</t>
    <rPh sb="0" eb="2">
      <t>セイミツ</t>
    </rPh>
    <rPh sb="2" eb="4">
      <t>キキ</t>
    </rPh>
    <rPh sb="4" eb="6">
      <t>クミタテ</t>
    </rPh>
    <rPh sb="7" eb="9">
      <t>キカイ</t>
    </rPh>
    <rPh sb="9" eb="11">
      <t>クミタテ</t>
    </rPh>
    <phoneticPr fontId="11"/>
  </si>
  <si>
    <t>機械組み立て仕上げ</t>
    <phoneticPr fontId="11"/>
  </si>
  <si>
    <t>D</t>
  </si>
  <si>
    <t>測定・検査</t>
    <rPh sb="0" eb="2">
      <t>ソクテイ</t>
    </rPh>
    <rPh sb="3" eb="5">
      <t>ケンサ</t>
    </rPh>
    <phoneticPr fontId="11"/>
  </si>
  <si>
    <t>D-1-01</t>
    <phoneticPr fontId="6"/>
  </si>
  <si>
    <t>機械精密測定／機械検査</t>
    <rPh sb="0" eb="2">
      <t>キカイ</t>
    </rPh>
    <rPh sb="2" eb="4">
      <t>セイミツ</t>
    </rPh>
    <rPh sb="4" eb="6">
      <t>ソクテイ</t>
    </rPh>
    <rPh sb="7" eb="9">
      <t>キカイ</t>
    </rPh>
    <rPh sb="9" eb="11">
      <t>ケンサ</t>
    </rPh>
    <phoneticPr fontId="11"/>
  </si>
  <si>
    <t>測定（基本）</t>
    <phoneticPr fontId="6"/>
  </si>
  <si>
    <t>測定（応用）</t>
    <phoneticPr fontId="6"/>
  </si>
  <si>
    <t>３次元測定</t>
    <phoneticPr fontId="6"/>
  </si>
  <si>
    <t>D-1-03</t>
    <phoneticPr fontId="6"/>
  </si>
  <si>
    <t>設備検査／設備診断（機械／電気）</t>
    <phoneticPr fontId="11"/>
  </si>
  <si>
    <t>設備診断技術</t>
    <phoneticPr fontId="6"/>
  </si>
  <si>
    <t>X</t>
  </si>
  <si>
    <t>生産設備保全</t>
    <rPh sb="0" eb="2">
      <t>セイサン</t>
    </rPh>
    <rPh sb="2" eb="4">
      <t>セツビ</t>
    </rPh>
    <rPh sb="4" eb="6">
      <t>ホゼン</t>
    </rPh>
    <phoneticPr fontId="11"/>
  </si>
  <si>
    <t>X-1-01</t>
    <phoneticPr fontId="6"/>
  </si>
  <si>
    <t>機械保全</t>
    <rPh sb="0" eb="2">
      <t>キカイ</t>
    </rPh>
    <rPh sb="2" eb="4">
      <t>ホゼン</t>
    </rPh>
    <phoneticPr fontId="11"/>
  </si>
  <si>
    <t>機械保全</t>
    <phoneticPr fontId="6"/>
  </si>
  <si>
    <t>工場管理</t>
    <rPh sb="0" eb="2">
      <t>コウジョウ</t>
    </rPh>
    <rPh sb="2" eb="4">
      <t>カンリ</t>
    </rPh>
    <phoneticPr fontId="11"/>
  </si>
  <si>
    <t>X-3-01</t>
    <phoneticPr fontId="6"/>
  </si>
  <si>
    <t>生産管理</t>
    <rPh sb="0" eb="2">
      <t>セイサン</t>
    </rPh>
    <rPh sb="2" eb="4">
      <t>カンリ</t>
    </rPh>
    <phoneticPr fontId="11"/>
  </si>
  <si>
    <t>生産工学</t>
    <phoneticPr fontId="6"/>
  </si>
  <si>
    <t>生産管理</t>
    <phoneticPr fontId="6"/>
  </si>
  <si>
    <t>X-3-02</t>
    <phoneticPr fontId="6"/>
  </si>
  <si>
    <t>品質管理／技術管理</t>
    <rPh sb="0" eb="2">
      <t>ヒンシツ</t>
    </rPh>
    <rPh sb="2" eb="4">
      <t>カンリ</t>
    </rPh>
    <rPh sb="5" eb="7">
      <t>ギジュツ</t>
    </rPh>
    <rPh sb="7" eb="9">
      <t>カンリ</t>
    </rPh>
    <phoneticPr fontId="11"/>
  </si>
  <si>
    <t>現場改善技法</t>
    <phoneticPr fontId="6"/>
  </si>
  <si>
    <t>X-3-03</t>
    <phoneticPr fontId="6"/>
  </si>
  <si>
    <t>品質管理</t>
    <rPh sb="0" eb="2">
      <t>ヒンシツ</t>
    </rPh>
    <rPh sb="2" eb="4">
      <t>カンリ</t>
    </rPh>
    <phoneticPr fontId="11"/>
  </si>
  <si>
    <t>品質管理</t>
    <phoneticPr fontId="6"/>
  </si>
  <si>
    <t>Ｚ</t>
  </si>
  <si>
    <t>安全衛生</t>
    <rPh sb="0" eb="2">
      <t>アンゼン</t>
    </rPh>
    <rPh sb="2" eb="4">
      <t>エイセイ</t>
    </rPh>
    <phoneticPr fontId="11"/>
  </si>
  <si>
    <t>Z-2-01</t>
    <phoneticPr fontId="6"/>
  </si>
  <si>
    <t>安全管理</t>
    <rPh sb="0" eb="2">
      <t>アンゼン</t>
    </rPh>
    <rPh sb="2" eb="4">
      <t>カンリ</t>
    </rPh>
    <phoneticPr fontId="11"/>
  </si>
  <si>
    <t>安全衛生</t>
    <phoneticPr fontId="6"/>
  </si>
  <si>
    <t>安全管理</t>
    <phoneticPr fontId="6"/>
  </si>
  <si>
    <t>技能・技術の小分類数</t>
    <rPh sb="0" eb="2">
      <t>ギノウ</t>
    </rPh>
    <rPh sb="3" eb="5">
      <t>ギジュツ</t>
    </rPh>
    <rPh sb="6" eb="9">
      <t>ショウブンルイ</t>
    </rPh>
    <rPh sb="9" eb="10">
      <t>スウ</t>
    </rPh>
    <phoneticPr fontId="4"/>
  </si>
  <si>
    <t>※1：ステップ１～３は、難易度ではなく、経験年数を３段階に分けたステップを表している。
経験年数は、概ね以下のように分けているが、あくまでも目安である。
ステップ１：１年～３年、ステップ２：４年～７年、ステップ３：８年以上
※２：このマップには、当該訓練科に必要な内容だけでなく、その応用となる技能・技術要素も追記している。</t>
    <rPh sb="12" eb="15">
      <t>ナンイド</t>
    </rPh>
    <rPh sb="20" eb="22">
      <t>ケイケン</t>
    </rPh>
    <rPh sb="22" eb="24">
      <t>ネンスウ</t>
    </rPh>
    <rPh sb="26" eb="28">
      <t>ダンカイ</t>
    </rPh>
    <rPh sb="29" eb="30">
      <t>ワ</t>
    </rPh>
    <rPh sb="37" eb="38">
      <t>アラワ</t>
    </rPh>
    <rPh sb="44" eb="46">
      <t>ケイケン</t>
    </rPh>
    <rPh sb="46" eb="48">
      <t>ネンスウ</t>
    </rPh>
    <rPh sb="50" eb="51">
      <t>オオム</t>
    </rPh>
    <rPh sb="52" eb="54">
      <t>イカ</t>
    </rPh>
    <rPh sb="58" eb="59">
      <t>ワ</t>
    </rPh>
    <rPh sb="70" eb="72">
      <t>メヤス</t>
    </rPh>
    <rPh sb="84" eb="85">
      <t>ネン</t>
    </rPh>
    <rPh sb="87" eb="88">
      <t>ネン</t>
    </rPh>
    <rPh sb="96" eb="97">
      <t>ネン</t>
    </rPh>
    <rPh sb="99" eb="100">
      <t>ネン</t>
    </rPh>
    <rPh sb="108" eb="109">
      <t>ネン</t>
    </rPh>
    <rPh sb="109" eb="111">
      <t>イジョウ</t>
    </rPh>
    <rPh sb="123" eb="125">
      <t>トウガイ</t>
    </rPh>
    <rPh sb="125" eb="127">
      <t>クンレン</t>
    </rPh>
    <rPh sb="127" eb="128">
      <t>カ</t>
    </rPh>
    <rPh sb="129" eb="131">
      <t>ヒツヨウ</t>
    </rPh>
    <rPh sb="132" eb="134">
      <t>ナイヨウ</t>
    </rPh>
    <rPh sb="142" eb="144">
      <t>オウヨウ</t>
    </rPh>
    <rPh sb="147" eb="149">
      <t>ギノウ</t>
    </rPh>
    <rPh sb="150" eb="152">
      <t>ギジュツ</t>
    </rPh>
    <rPh sb="152" eb="154">
      <t>ヨウソ</t>
    </rPh>
    <rPh sb="155" eb="157">
      <t>ツイキ</t>
    </rPh>
    <phoneticPr fontId="4"/>
  </si>
  <si>
    <t>研修種別</t>
    <rPh sb="0" eb="2">
      <t>ケンシュウ</t>
    </rPh>
    <rPh sb="2" eb="4">
      <t>シュベツ</t>
    </rPh>
    <phoneticPr fontId="4"/>
  </si>
  <si>
    <t>New
Re</t>
    <phoneticPr fontId="4"/>
  </si>
  <si>
    <t>コース
番号</t>
    <rPh sb="4" eb="6">
      <t>バンゴウ</t>
    </rPh>
    <phoneticPr fontId="4"/>
  </si>
  <si>
    <t>研修名</t>
    <rPh sb="0" eb="2">
      <t>ケンシュウ</t>
    </rPh>
    <rPh sb="2" eb="3">
      <t>メイ</t>
    </rPh>
    <phoneticPr fontId="4"/>
  </si>
  <si>
    <t>日程</t>
    <rPh sb="0" eb="2">
      <t>ニッテイ</t>
    </rPh>
    <phoneticPr fontId="4"/>
  </si>
  <si>
    <t>研修会場</t>
    <rPh sb="0" eb="2">
      <t>ケンシュウ</t>
    </rPh>
    <rPh sb="2" eb="4">
      <t>カイジョウ</t>
    </rPh>
    <phoneticPr fontId="4"/>
  </si>
  <si>
    <t>定員</t>
    <rPh sb="0" eb="2">
      <t>テイイン</t>
    </rPh>
    <phoneticPr fontId="4"/>
  </si>
  <si>
    <t>日数</t>
    <rPh sb="0" eb="2">
      <t>ニッスウ</t>
    </rPh>
    <phoneticPr fontId="4"/>
  </si>
  <si>
    <t>民間等
受講料</t>
    <rPh sb="0" eb="2">
      <t>ミンカン</t>
    </rPh>
    <rPh sb="2" eb="3">
      <t>トウ</t>
    </rPh>
    <rPh sb="4" eb="7">
      <t>ジュコウリョウ</t>
    </rPh>
    <phoneticPr fontId="4"/>
  </si>
  <si>
    <t>開催状況</t>
    <rPh sb="0" eb="2">
      <t>カイサイ</t>
    </rPh>
    <rPh sb="2" eb="4">
      <t>ジョウキョウ</t>
    </rPh>
    <phoneticPr fontId="4"/>
  </si>
  <si>
    <t>スキルマップに戻る</t>
    <rPh sb="7" eb="8">
      <t>モド</t>
    </rPh>
    <phoneticPr fontId="3"/>
  </si>
  <si>
    <t>職業能力開発総合大学校</t>
  </si>
  <si>
    <t>New</t>
  </si>
  <si>
    <t>汎用フライス盤加工基礎技術</t>
  </si>
  <si>
    <t>NC旋盤加工技術（加工編）</t>
  </si>
  <si>
    <t>NC旋盤加工技術（プログラム編）</t>
  </si>
  <si>
    <t>ＣＡＭ活用技術</t>
  </si>
  <si>
    <t>高能率・高精度穴加工技術</t>
  </si>
  <si>
    <t>技能・技術実践
研修（設備・保全）</t>
    <rPh sb="5" eb="7">
      <t>ジッセン</t>
    </rPh>
    <rPh sb="8" eb="10">
      <t>ケンシュウ</t>
    </rPh>
    <rPh sb="11" eb="13">
      <t>セツビ</t>
    </rPh>
    <rPh sb="14" eb="16">
      <t>ホゼン</t>
    </rPh>
    <phoneticPr fontId="15"/>
  </si>
  <si>
    <t>高度訓練センター</t>
  </si>
  <si>
    <t>機械保全実践技術事例と解決</t>
  </si>
  <si>
    <t>木工機械の保守技術</t>
  </si>
  <si>
    <t>木材加工用機械の安全作業</t>
  </si>
  <si>
    <t>職業訓練指導員スキルマップの利用にあたって</t>
    <phoneticPr fontId="6"/>
  </si>
  <si>
    <t>《利用規約》</t>
    <phoneticPr fontId="4"/>
  </si>
  <si>
    <t>１　本職業訓練指導員スキルマップ（以下、「本マップ」といいます。）の著作権は、職業能力開発総合大学校基盤整備センター（以下「当センター」といいます。）にあり、著作権法上の保護を受けており、私的使用や引用など著作権法上認められている場合および下記２の目的で利用する場合を除き、本マップの全部または一部を当センターに無断で転載・複製・印刷・配布・翻訳・貸与などを行うことはできません。
２　本マップは、職業訓練指導員（以下、「テクノインストラクター」といいます。）個人または、職業能力開発施設を運営する者が自テクノインストラクターの人材育成（人材育成計画の検討・作成・実施等）を目的として利用することができます。その他の目的に利用することはできません。</t>
    <rPh sb="2" eb="3">
      <t>ホン</t>
    </rPh>
    <rPh sb="3" eb="5">
      <t>ショクギョウ</t>
    </rPh>
    <rPh sb="5" eb="7">
      <t>クンレン</t>
    </rPh>
    <rPh sb="7" eb="10">
      <t>シドウイン</t>
    </rPh>
    <rPh sb="39" eb="41">
      <t>ショクギョウ</t>
    </rPh>
    <rPh sb="41" eb="43">
      <t>ノウリョク</t>
    </rPh>
    <rPh sb="43" eb="45">
      <t>カイハツ</t>
    </rPh>
    <rPh sb="45" eb="47">
      <t>ソウゴウ</t>
    </rPh>
    <rPh sb="47" eb="50">
      <t>ダイガッコウ</t>
    </rPh>
    <rPh sb="50" eb="52">
      <t>キバン</t>
    </rPh>
    <rPh sb="52" eb="54">
      <t>セイビ</t>
    </rPh>
    <phoneticPr fontId="4"/>
  </si>
  <si>
    <t>《利用方法》</t>
    <rPh sb="3" eb="5">
      <t>ホウホウ</t>
    </rPh>
    <phoneticPr fontId="4"/>
  </si>
  <si>
    <t>１　各シートの説明
　①スキルマップ（○○科）・・・訓練科に必要な技能・技術を体系的にまとめた表
　②スキルチェック結果・・・スキルマップの各要素をチェックした結果のグラフ
　③小分類番号（例：A-1-01）・・・訓練科の小分類に関連する職業大で実施する研修の一覧
２　利用方法
　本マップは、すでに有している技能・技術要素にチェックを入れることにより、今後、習得するべき技能・技術を把握することができます。各技能・技術要素の到達水準など能力の詳細は、要素のセルを選択することにより、スキルシートにて確認することができます。また、チェック結果はグラフで確認することができ、大分類毎の網羅率を把握することができます。
　職業能力開発大学校（以下、「職業大」といいます。）で実施する指導員研修一覧は、小分類名横にある「関連研修一覧へ」を選択することにより、関連する研修のカリキュラム内容等を確認することができます。
３　注意点
　自由に編集して活用できるように、全てのシート（計算結果や関数、ハイパーリンク）は保護されていません。編集される場合は、ご自身の判断と責任においてご利用くださるようお願いいたします。
　職業大で実施される翌年度の指導員研修一覧は、１～２月に更新をいたします。</t>
    <rPh sb="21" eb="22">
      <t>カ</t>
    </rPh>
    <rPh sb="26" eb="29">
      <t>クンレンカ</t>
    </rPh>
    <rPh sb="30" eb="32">
      <t>ヒツヨウ</t>
    </rPh>
    <rPh sb="33" eb="35">
      <t>ギノウ</t>
    </rPh>
    <rPh sb="36" eb="38">
      <t>ギジュツ</t>
    </rPh>
    <rPh sb="39" eb="41">
      <t>タイケイ</t>
    </rPh>
    <rPh sb="41" eb="42">
      <t>テキ</t>
    </rPh>
    <rPh sb="47" eb="48">
      <t>ヒョウ</t>
    </rPh>
    <rPh sb="58" eb="60">
      <t>ケッカ</t>
    </rPh>
    <rPh sb="70" eb="73">
      <t>カクヨウソ</t>
    </rPh>
    <rPh sb="80" eb="82">
      <t>ケッカ</t>
    </rPh>
    <rPh sb="89" eb="92">
      <t>ショウブンルイ</t>
    </rPh>
    <rPh sb="92" eb="94">
      <t>バンゴウ</t>
    </rPh>
    <rPh sb="95" eb="96">
      <t>レイ</t>
    </rPh>
    <rPh sb="107" eb="109">
      <t>クンレン</t>
    </rPh>
    <rPh sb="109" eb="110">
      <t>カ</t>
    </rPh>
    <rPh sb="111" eb="114">
      <t>ショウブンルイ</t>
    </rPh>
    <rPh sb="115" eb="117">
      <t>カンレン</t>
    </rPh>
    <rPh sb="119" eb="121">
      <t>ショクギョウ</t>
    </rPh>
    <rPh sb="121" eb="122">
      <t>ダイ</t>
    </rPh>
    <rPh sb="123" eb="125">
      <t>ジッシ</t>
    </rPh>
    <rPh sb="127" eb="129">
      <t>ケンシュウ</t>
    </rPh>
    <rPh sb="130" eb="132">
      <t>イチラン</t>
    </rPh>
    <rPh sb="137" eb="139">
      <t>リヨウ</t>
    </rPh>
    <rPh sb="139" eb="141">
      <t>ホウホウ</t>
    </rPh>
    <rPh sb="143" eb="144">
      <t>ホン</t>
    </rPh>
    <rPh sb="157" eb="159">
      <t>ギノウ</t>
    </rPh>
    <rPh sb="160" eb="162">
      <t>ギジュツ</t>
    </rPh>
    <rPh sb="162" eb="164">
      <t>ヨウソ</t>
    </rPh>
    <rPh sb="170" eb="171">
      <t>イ</t>
    </rPh>
    <rPh sb="179" eb="181">
      <t>コンゴ</t>
    </rPh>
    <rPh sb="182" eb="184">
      <t>シュウトク</t>
    </rPh>
    <rPh sb="194" eb="196">
      <t>ハアク</t>
    </rPh>
    <rPh sb="206" eb="207">
      <t>カク</t>
    </rPh>
    <rPh sb="207" eb="209">
      <t>ギノウ</t>
    </rPh>
    <rPh sb="210" eb="212">
      <t>ギジュツ</t>
    </rPh>
    <rPh sb="212" eb="214">
      <t>ヨウソ</t>
    </rPh>
    <rPh sb="215" eb="217">
      <t>トウタツ</t>
    </rPh>
    <rPh sb="217" eb="219">
      <t>スイジュン</t>
    </rPh>
    <rPh sb="221" eb="223">
      <t>ノウリョク</t>
    </rPh>
    <rPh sb="224" eb="226">
      <t>ショウサイ</t>
    </rPh>
    <rPh sb="228" eb="230">
      <t>ヨウソ</t>
    </rPh>
    <rPh sb="234" eb="236">
      <t>センタク</t>
    </rPh>
    <rPh sb="252" eb="254">
      <t>カクニン</t>
    </rPh>
    <rPh sb="271" eb="273">
      <t>ケッカ</t>
    </rPh>
    <rPh sb="278" eb="280">
      <t>カクニン</t>
    </rPh>
    <rPh sb="288" eb="289">
      <t>ダイ</t>
    </rPh>
    <rPh sb="289" eb="291">
      <t>ブンルイ</t>
    </rPh>
    <rPh sb="291" eb="292">
      <t>ゴト</t>
    </rPh>
    <rPh sb="293" eb="295">
      <t>モウラ</t>
    </rPh>
    <rPh sb="295" eb="296">
      <t>リツ</t>
    </rPh>
    <rPh sb="297" eb="299">
      <t>ハアク</t>
    </rPh>
    <rPh sb="311" eb="313">
      <t>ショクギョウ</t>
    </rPh>
    <rPh sb="313" eb="315">
      <t>ノウリョク</t>
    </rPh>
    <rPh sb="315" eb="317">
      <t>カイハツ</t>
    </rPh>
    <rPh sb="317" eb="320">
      <t>ダイガッコウ</t>
    </rPh>
    <rPh sb="321" eb="323">
      <t>イカ</t>
    </rPh>
    <rPh sb="325" eb="327">
      <t>ショクギョウ</t>
    </rPh>
    <rPh sb="327" eb="328">
      <t>ダイ</t>
    </rPh>
    <rPh sb="337" eb="339">
      <t>ジッシ</t>
    </rPh>
    <rPh sb="341" eb="344">
      <t>シドウイン</t>
    </rPh>
    <rPh sb="344" eb="346">
      <t>ケンシュウ</t>
    </rPh>
    <rPh sb="346" eb="348">
      <t>イチラン</t>
    </rPh>
    <rPh sb="350" eb="353">
      <t>ショウブンルイ</t>
    </rPh>
    <rPh sb="353" eb="354">
      <t>メイ</t>
    </rPh>
    <rPh sb="354" eb="355">
      <t>ヨコ</t>
    </rPh>
    <rPh sb="359" eb="365">
      <t>カンレンケンシュウイチラン</t>
    </rPh>
    <rPh sb="368" eb="370">
      <t>センタク</t>
    </rPh>
    <rPh sb="378" eb="380">
      <t>カンレン</t>
    </rPh>
    <rPh sb="382" eb="384">
      <t>ケンシュウ</t>
    </rPh>
    <rPh sb="391" eb="393">
      <t>ナイヨウ</t>
    </rPh>
    <rPh sb="393" eb="394">
      <t>トウ</t>
    </rPh>
    <rPh sb="395" eb="397">
      <t>カクニン</t>
    </rPh>
    <rPh sb="411" eb="414">
      <t>チュウイテン</t>
    </rPh>
    <rPh sb="416" eb="418">
      <t>ジユウ</t>
    </rPh>
    <rPh sb="419" eb="421">
      <t>ヘンシュウ</t>
    </rPh>
    <rPh sb="423" eb="425">
      <t>カツヨウ</t>
    </rPh>
    <rPh sb="432" eb="433">
      <t>スベ</t>
    </rPh>
    <rPh sb="439" eb="441">
      <t>ケイサン</t>
    </rPh>
    <rPh sb="441" eb="443">
      <t>ケッカ</t>
    </rPh>
    <rPh sb="444" eb="446">
      <t>カンスウ</t>
    </rPh>
    <rPh sb="456" eb="458">
      <t>ホゴ</t>
    </rPh>
    <rPh sb="466" eb="468">
      <t>ヘンシュウ</t>
    </rPh>
    <rPh sb="471" eb="473">
      <t>バアイ</t>
    </rPh>
    <rPh sb="498" eb="499">
      <t>ネガイ</t>
    </rPh>
    <rPh sb="508" eb="510">
      <t>ショクギョウ</t>
    </rPh>
    <rPh sb="510" eb="511">
      <t>ダイ</t>
    </rPh>
    <rPh sb="512" eb="514">
      <t>ジッシ</t>
    </rPh>
    <rPh sb="521" eb="524">
      <t>シドウイン</t>
    </rPh>
    <rPh sb="524" eb="526">
      <t>ケンシュウ</t>
    </rPh>
    <rPh sb="526" eb="528">
      <t>イチラン</t>
    </rPh>
    <rPh sb="533" eb="534">
      <t>ガツ</t>
    </rPh>
    <rPh sb="535" eb="537">
      <t>コウシン</t>
    </rPh>
    <phoneticPr fontId="4"/>
  </si>
  <si>
    <t>《お問い合わせ》</t>
    <phoneticPr fontId="4"/>
  </si>
  <si>
    <t>その他ご質問は、基盤整備センターHP「お問い合わせ・FAQ」あてに、お問い合わせください。</t>
    <phoneticPr fontId="4"/>
  </si>
  <si>
    <t>本マップの構成や考え方については、
　→基盤整備センターHP（http://www.tetras.uitec.jeed.go.jp/）
　　　→【QUICK ACCESS】、【統計・事例】、【データベース】のいずれかから
　　　　→【職業訓練指導員の能力体系】をご覧ください。
詳細の利用方法は、【利用マニュアル】をご覧ください。</t>
    <rPh sb="119" eb="121">
      <t>クンレン</t>
    </rPh>
    <rPh sb="121" eb="124">
      <t>シドウイン</t>
    </rPh>
    <rPh sb="125" eb="127">
      <t>ノウリョク</t>
    </rPh>
    <rPh sb="159" eb="160">
      <t>ラン</t>
    </rPh>
    <phoneticPr fontId="4"/>
  </si>
  <si>
    <t xml:space="preserve">独立行政法人高齢・障害・求職者雇用支援機構
職業能力開発総合大学校
基盤整備センター
〒187-0035東京都小平市小川西町2-32-1
TEL：042（348）5089
URL：http://www.tetras.uitec.jeed.go.jp/
</t>
    <phoneticPr fontId="4"/>
  </si>
  <si>
    <t>共通</t>
    <rPh sb="0" eb="2">
      <t>キョウツウ</t>
    </rPh>
    <phoneticPr fontId="3"/>
  </si>
  <si>
    <t>第４次産業革命</t>
    <phoneticPr fontId="3"/>
  </si>
  <si>
    <t>DX</t>
    <phoneticPr fontId="6"/>
  </si>
  <si>
    <t>関連研修一覧へ</t>
    <rPh sb="0" eb="2">
      <t>カンレン</t>
    </rPh>
    <rPh sb="2" eb="4">
      <t>ケンシュウ</t>
    </rPh>
    <rPh sb="4" eb="6">
      <t>イチラン</t>
    </rPh>
    <phoneticPr fontId="6"/>
  </si>
  <si>
    <t>令和４年度職業訓練指導員研修一覧（令和４年２月２５日現在）</t>
    <rPh sb="3" eb="5">
      <t>ネンド</t>
    </rPh>
    <rPh sb="5" eb="7">
      <t>ショクギョウ</t>
    </rPh>
    <rPh sb="7" eb="9">
      <t>クンレン</t>
    </rPh>
    <rPh sb="9" eb="12">
      <t>シドウイン</t>
    </rPh>
    <rPh sb="12" eb="14">
      <t>ケンシュウ</t>
    </rPh>
    <rPh sb="14" eb="16">
      <t>イチラン</t>
    </rPh>
    <rPh sb="20" eb="21">
      <t>ネン</t>
    </rPh>
    <rPh sb="22" eb="23">
      <t>ガツ</t>
    </rPh>
    <rPh sb="25" eb="26">
      <t>ニチ</t>
    </rPh>
    <rPh sb="26" eb="28">
      <t>ゲンザイ</t>
    </rPh>
    <phoneticPr fontId="4"/>
  </si>
  <si>
    <t>―</t>
  </si>
  <si>
    <t>技能・技術実践研修（機械設計・加工）</t>
    <rPh sb="0" eb="2">
      <t>ギノウ</t>
    </rPh>
    <rPh sb="3" eb="5">
      <t>ギジュツ</t>
    </rPh>
    <rPh sb="5" eb="7">
      <t>ジッセン</t>
    </rPh>
    <rPh sb="7" eb="9">
      <t>ケンシュウ</t>
    </rPh>
    <rPh sb="10" eb="12">
      <t>キカイ</t>
    </rPh>
    <rPh sb="12" eb="14">
      <t>セッケイ</t>
    </rPh>
    <rPh sb="15" eb="17">
      <t>カコウ</t>
    </rPh>
    <phoneticPr fontId="15"/>
  </si>
  <si>
    <t>令和5年 1月17日(火)～ 1月18日(水)</t>
    <rPh sb="0" eb="2">
      <t>レイワ</t>
    </rPh>
    <rPh sb="3" eb="4">
      <t>ネン</t>
    </rPh>
    <rPh sb="6" eb="7">
      <t>ガツ</t>
    </rPh>
    <rPh sb="9" eb="10">
      <t>ヒ</t>
    </rPh>
    <rPh sb="11" eb="12">
      <t>ヒ</t>
    </rPh>
    <rPh sb="16" eb="17">
      <t>ガツ</t>
    </rPh>
    <rPh sb="19" eb="20">
      <t>ヒ</t>
    </rPh>
    <rPh sb="21" eb="22">
      <t>ミズ</t>
    </rPh>
    <phoneticPr fontId="13"/>
  </si>
  <si>
    <t>インストロンジャパン
（神奈川県川崎市）</t>
    <rPh sb="12" eb="19">
      <t>カナガワケンカワサキシ</t>
    </rPh>
    <phoneticPr fontId="15"/>
  </si>
  <si>
    <t>単軸引張試験法の基礎</t>
    <rPh sb="0" eb="2">
      <t>タンジク</t>
    </rPh>
    <rPh sb="2" eb="4">
      <t>ヒッパリ</t>
    </rPh>
    <rPh sb="4" eb="6">
      <t>シケン</t>
    </rPh>
    <rPh sb="6" eb="7">
      <t>ホウ</t>
    </rPh>
    <rPh sb="8" eb="10">
      <t>キソ</t>
    </rPh>
    <phoneticPr fontId="4"/>
  </si>
  <si>
    <t>令和5年 1月19日(木)～ 1月20日(金)</t>
    <rPh sb="0" eb="2">
      <t>レイワ</t>
    </rPh>
    <rPh sb="3" eb="4">
      <t>ネン</t>
    </rPh>
    <rPh sb="6" eb="7">
      <t>ガツ</t>
    </rPh>
    <rPh sb="9" eb="10">
      <t>ヒ</t>
    </rPh>
    <rPh sb="11" eb="12">
      <t>キ</t>
    </rPh>
    <rPh sb="16" eb="17">
      <t>ガツ</t>
    </rPh>
    <rPh sb="19" eb="20">
      <t>ヒ</t>
    </rPh>
    <rPh sb="21" eb="22">
      <t>キン</t>
    </rPh>
    <phoneticPr fontId="13"/>
  </si>
  <si>
    <t>単軸圧縮試験法の基礎</t>
    <rPh sb="0" eb="2">
      <t>タンジク</t>
    </rPh>
    <rPh sb="2" eb="4">
      <t>アッシュク</t>
    </rPh>
    <rPh sb="4" eb="6">
      <t>シケン</t>
    </rPh>
    <rPh sb="6" eb="7">
      <t>ホウ</t>
    </rPh>
    <rPh sb="8" eb="10">
      <t>キソ</t>
    </rPh>
    <phoneticPr fontId="4"/>
  </si>
  <si>
    <t>令和4年 7月14日(木)～ 7月15日(金)</t>
    <rPh sb="0" eb="2">
      <t>レイワ</t>
    </rPh>
    <rPh sb="3" eb="4">
      <t>ネン</t>
    </rPh>
    <rPh sb="6" eb="7">
      <t>ガツ</t>
    </rPh>
    <rPh sb="9" eb="10">
      <t>ニチ</t>
    </rPh>
    <rPh sb="11" eb="12">
      <t>モク</t>
    </rPh>
    <rPh sb="16" eb="17">
      <t>ガツ</t>
    </rPh>
    <rPh sb="19" eb="20">
      <t>ニチ</t>
    </rPh>
    <rPh sb="21" eb="22">
      <t>キン</t>
    </rPh>
    <phoneticPr fontId="13"/>
  </si>
  <si>
    <t>職業能力開発総合大学校</t>
    <rPh sb="0" eb="2">
      <t>ショクギョウ</t>
    </rPh>
    <rPh sb="2" eb="4">
      <t>ノウリョク</t>
    </rPh>
    <rPh sb="4" eb="6">
      <t>カイハツ</t>
    </rPh>
    <rPh sb="6" eb="8">
      <t>ソウゴウ</t>
    </rPh>
    <rPh sb="8" eb="11">
      <t>ダイガッコウ</t>
    </rPh>
    <phoneticPr fontId="13"/>
  </si>
  <si>
    <t>機械材料学の基礎
（学び直しと最新動向）</t>
    <phoneticPr fontId="15"/>
  </si>
  <si>
    <t>令和4年10月 6日(木)～10月 7日(金)</t>
  </si>
  <si>
    <t>機械製図の基本原則と幾何公差・
最大実体公差方式の実務への応用</t>
    <phoneticPr fontId="15"/>
  </si>
  <si>
    <t>令和4年11月 9日(水)～11月11日(金)</t>
    <rPh sb="11" eb="12">
      <t>ミズ</t>
    </rPh>
    <phoneticPr fontId="13"/>
  </si>
  <si>
    <t>ものづくりのための機械製図実践編
（組立図と部品図基礎）</t>
    <phoneticPr fontId="15"/>
  </si>
  <si>
    <t>令和4年 9月 5日(月)～ 9月 6日(火)</t>
    <rPh sb="0" eb="2">
      <t>レイワ</t>
    </rPh>
    <rPh sb="3" eb="4">
      <t>ネン</t>
    </rPh>
    <rPh sb="6" eb="7">
      <t>ガツ</t>
    </rPh>
    <rPh sb="9" eb="10">
      <t>ヒ</t>
    </rPh>
    <rPh sb="11" eb="12">
      <t>ゲツ</t>
    </rPh>
    <rPh sb="16" eb="17">
      <t>ガツ</t>
    </rPh>
    <rPh sb="19" eb="20">
      <t>ヒ</t>
    </rPh>
    <rPh sb="21" eb="22">
      <t>カ</t>
    </rPh>
    <phoneticPr fontId="13"/>
  </si>
  <si>
    <t>３次元CADを活用した基本的な設計技術</t>
  </si>
  <si>
    <t>令和4年 9月 7日(水)～ 9月 8日(木)</t>
    <rPh sb="0" eb="2">
      <t>レイワ</t>
    </rPh>
    <rPh sb="3" eb="4">
      <t>ネン</t>
    </rPh>
    <rPh sb="6" eb="7">
      <t>ガツ</t>
    </rPh>
    <rPh sb="9" eb="10">
      <t>ヒ</t>
    </rPh>
    <rPh sb="11" eb="12">
      <t>スイ</t>
    </rPh>
    <rPh sb="16" eb="17">
      <t>ガツ</t>
    </rPh>
    <rPh sb="19" eb="20">
      <t>ヒ</t>
    </rPh>
    <rPh sb="21" eb="22">
      <t>モク</t>
    </rPh>
    <phoneticPr fontId="13"/>
  </si>
  <si>
    <t>３次元CADを活用したバリエーション設計</t>
  </si>
  <si>
    <t>令和4年12月24日(土)～12月25日(日)</t>
    <rPh sb="0" eb="2">
      <t>レイワ</t>
    </rPh>
    <rPh sb="3" eb="4">
      <t>ネン</t>
    </rPh>
    <rPh sb="6" eb="7">
      <t>ガツ</t>
    </rPh>
    <rPh sb="9" eb="10">
      <t>ヒ</t>
    </rPh>
    <rPh sb="11" eb="12">
      <t>ド</t>
    </rPh>
    <rPh sb="16" eb="17">
      <t>ガツ</t>
    </rPh>
    <rPh sb="19" eb="20">
      <t>ヒ</t>
    </rPh>
    <rPh sb="21" eb="22">
      <t>ニチ</t>
    </rPh>
    <phoneticPr fontId="13"/>
  </si>
  <si>
    <t>基礎から学ぶ CAD/CAM技術
－2プレート基本金型の分解組立－</t>
    <phoneticPr fontId="15"/>
  </si>
  <si>
    <t>令和5年 2月13日(月)～ 2月14日(火)</t>
    <rPh sb="0" eb="2">
      <t>レイワ</t>
    </rPh>
    <rPh sb="3" eb="4">
      <t>ネン</t>
    </rPh>
    <rPh sb="6" eb="7">
      <t>ガツ</t>
    </rPh>
    <rPh sb="9" eb="10">
      <t>ニチ</t>
    </rPh>
    <rPh sb="16" eb="17">
      <t>ガツ</t>
    </rPh>
    <rPh sb="19" eb="20">
      <t>カ</t>
    </rPh>
    <phoneticPr fontId="13"/>
  </si>
  <si>
    <t>３次元ＣＡＤによるサーフェスモデリング
技術</t>
    <phoneticPr fontId="15"/>
  </si>
  <si>
    <t>令和5年 2月15日(水)～ 2月17日(金)</t>
    <rPh sb="0" eb="2">
      <t>レイワ</t>
    </rPh>
    <rPh sb="3" eb="4">
      <t>ネン</t>
    </rPh>
    <rPh sb="6" eb="7">
      <t>ガツ</t>
    </rPh>
    <rPh sb="9" eb="10">
      <t>ニチ</t>
    </rPh>
    <rPh sb="16" eb="17">
      <t>ガツ</t>
    </rPh>
    <rPh sb="19" eb="20">
      <t>ニチ</t>
    </rPh>
    <phoneticPr fontId="13"/>
  </si>
  <si>
    <t>３次元ＣＡＤによる意匠モデリング技術</t>
  </si>
  <si>
    <t>令和4年10月19日(水)～10月21日(金)</t>
    <rPh sb="11" eb="12">
      <t>スイ</t>
    </rPh>
    <rPh sb="21" eb="22">
      <t>キン</t>
    </rPh>
    <phoneticPr fontId="18"/>
  </si>
  <si>
    <t>一歩進んだ現場で役に立つ機械設計
－現場で役立つ設計技術－</t>
    <rPh sb="0" eb="2">
      <t>イッポ</t>
    </rPh>
    <phoneticPr fontId="3"/>
  </si>
  <si>
    <t>令和4年 8月 6日(土)～ 8月 7日(日)</t>
    <rPh sb="0" eb="2">
      <t>レイワ</t>
    </rPh>
    <rPh sb="3" eb="4">
      <t>ネン</t>
    </rPh>
    <rPh sb="6" eb="7">
      <t>ガツ</t>
    </rPh>
    <rPh sb="9" eb="10">
      <t>ヒ</t>
    </rPh>
    <rPh sb="11" eb="12">
      <t>ド</t>
    </rPh>
    <rPh sb="16" eb="17">
      <t>ガツ</t>
    </rPh>
    <rPh sb="19" eb="20">
      <t>ヒ</t>
    </rPh>
    <rPh sb="21" eb="22">
      <t>ニチ</t>
    </rPh>
    <phoneticPr fontId="13"/>
  </si>
  <si>
    <t>基礎から学ぶ製品設計
（３Ｄプリンター活用編）</t>
    <phoneticPr fontId="15"/>
  </si>
  <si>
    <t>令和4年 9月 6日(火)～ 9月 7日(水)</t>
    <rPh sb="0" eb="2">
      <t>レイワ</t>
    </rPh>
    <rPh sb="3" eb="4">
      <t>ネン</t>
    </rPh>
    <rPh sb="6" eb="7">
      <t>ガツ</t>
    </rPh>
    <rPh sb="9" eb="10">
      <t>ヒ</t>
    </rPh>
    <rPh sb="11" eb="12">
      <t>カ</t>
    </rPh>
    <rPh sb="16" eb="17">
      <t>ガツ</t>
    </rPh>
    <rPh sb="19" eb="20">
      <t>ヒ</t>
    </rPh>
    <rPh sb="21" eb="22">
      <t>スイ</t>
    </rPh>
    <phoneticPr fontId="13"/>
  </si>
  <si>
    <t>令和4年 9月 8日(木)～ 9月 9日(金)</t>
    <rPh sb="0" eb="2">
      <t>レイワ</t>
    </rPh>
    <rPh sb="3" eb="4">
      <t>ネン</t>
    </rPh>
    <rPh sb="6" eb="7">
      <t>ガツ</t>
    </rPh>
    <rPh sb="9" eb="10">
      <t>ヒ</t>
    </rPh>
    <rPh sb="11" eb="12">
      <t>モク</t>
    </rPh>
    <rPh sb="16" eb="17">
      <t>ガツ</t>
    </rPh>
    <rPh sb="19" eb="20">
      <t>ヒ</t>
    </rPh>
    <rPh sb="21" eb="22">
      <t>キン</t>
    </rPh>
    <phoneticPr fontId="13"/>
  </si>
  <si>
    <t>射出成形金型の設計技術(基礎編)</t>
  </si>
  <si>
    <t>射出成形金型の設計技術(実践編)</t>
  </si>
  <si>
    <t>令和4年 9月10日(土)～ 9月11日(日)</t>
    <rPh sb="0" eb="2">
      <t>レイワ</t>
    </rPh>
    <rPh sb="3" eb="4">
      <t>ネン</t>
    </rPh>
    <rPh sb="6" eb="7">
      <t>ガツ</t>
    </rPh>
    <rPh sb="9" eb="10">
      <t>ヒ</t>
    </rPh>
    <rPh sb="11" eb="12">
      <t>ド</t>
    </rPh>
    <rPh sb="16" eb="17">
      <t>ガツ</t>
    </rPh>
    <rPh sb="19" eb="20">
      <t>ヒ</t>
    </rPh>
    <rPh sb="21" eb="22">
      <t>ニチ</t>
    </rPh>
    <phoneticPr fontId="13"/>
  </si>
  <si>
    <t>基礎から学ぶ射出成形金型設計技術
－ｽﾗｲﾄﾞｺｱ金型の分解組立－</t>
    <phoneticPr fontId="15"/>
  </si>
  <si>
    <t>令和4年 9月13日(火)～ 9月16日(金)</t>
    <rPh sb="0" eb="2">
      <t>レイワ</t>
    </rPh>
    <rPh sb="3" eb="4">
      <t>ネン</t>
    </rPh>
    <rPh sb="6" eb="7">
      <t>ガツ</t>
    </rPh>
    <rPh sb="9" eb="10">
      <t>ヒ</t>
    </rPh>
    <rPh sb="11" eb="12">
      <t>カ</t>
    </rPh>
    <rPh sb="16" eb="17">
      <t>ガツ</t>
    </rPh>
    <rPh sb="19" eb="20">
      <t>ヒ</t>
    </rPh>
    <rPh sb="21" eb="22">
      <t>キン</t>
    </rPh>
    <phoneticPr fontId="13"/>
  </si>
  <si>
    <t>令和5年 1月24日(火)～ 1月26日(木)</t>
    <rPh sb="0" eb="2">
      <t>レイワ</t>
    </rPh>
    <rPh sb="3" eb="4">
      <t>ネン</t>
    </rPh>
    <rPh sb="6" eb="7">
      <t>ガツ</t>
    </rPh>
    <rPh sb="9" eb="10">
      <t>ヒ</t>
    </rPh>
    <rPh sb="11" eb="12">
      <t>カ</t>
    </rPh>
    <rPh sb="16" eb="17">
      <t>ガツ</t>
    </rPh>
    <rPh sb="19" eb="20">
      <t>ヒ</t>
    </rPh>
    <rPh sb="21" eb="22">
      <t>モク</t>
    </rPh>
    <phoneticPr fontId="13"/>
  </si>
  <si>
    <t>切削実習で学ぶ
ステンレス鋼と難削材の削り方</t>
    <phoneticPr fontId="15"/>
  </si>
  <si>
    <t>令和4年 8月25日(木)～ 8月26日(金)</t>
    <rPh sb="0" eb="2">
      <t>レイワ</t>
    </rPh>
    <rPh sb="3" eb="4">
      <t>ネン</t>
    </rPh>
    <rPh sb="6" eb="7">
      <t>ガツ</t>
    </rPh>
    <rPh sb="9" eb="10">
      <t>ヒ</t>
    </rPh>
    <rPh sb="11" eb="12">
      <t>モク</t>
    </rPh>
    <rPh sb="16" eb="17">
      <t>ガツ</t>
    </rPh>
    <rPh sb="19" eb="20">
      <t>ヒ</t>
    </rPh>
    <rPh sb="21" eb="22">
      <t>キン</t>
    </rPh>
    <phoneticPr fontId="13"/>
  </si>
  <si>
    <t>令和5年 3月 7日(火)～ 3月 8日(水)</t>
    <rPh sb="0" eb="2">
      <t>レイワ</t>
    </rPh>
    <rPh sb="3" eb="4">
      <t>ネン</t>
    </rPh>
    <rPh sb="6" eb="7">
      <t>ガツ</t>
    </rPh>
    <rPh sb="9" eb="10">
      <t>ヒ</t>
    </rPh>
    <rPh sb="11" eb="12">
      <t>カ</t>
    </rPh>
    <rPh sb="16" eb="17">
      <t>ガツ</t>
    </rPh>
    <rPh sb="19" eb="20">
      <t>ヒ</t>
    </rPh>
    <rPh sb="21" eb="22">
      <t>スイ</t>
    </rPh>
    <phoneticPr fontId="13"/>
  </si>
  <si>
    <t>令和5年 3月 9日(木)～ 3月10日(金)</t>
  </si>
  <si>
    <t>令和5年 1月28日(土)～ 1月29日(日)</t>
    <rPh sb="0" eb="2">
      <t>レイワ</t>
    </rPh>
    <rPh sb="3" eb="4">
      <t>ネン</t>
    </rPh>
    <rPh sb="6" eb="7">
      <t>ガツ</t>
    </rPh>
    <rPh sb="9" eb="10">
      <t>ヒ</t>
    </rPh>
    <rPh sb="11" eb="12">
      <t>ド</t>
    </rPh>
    <rPh sb="16" eb="17">
      <t>ガツ</t>
    </rPh>
    <rPh sb="19" eb="20">
      <t>ヒ</t>
    </rPh>
    <rPh sb="21" eb="22">
      <t>ニチ</t>
    </rPh>
    <phoneticPr fontId="13"/>
  </si>
  <si>
    <t>基礎から学ぶ金型入子加工
－3ﾌﾟﾚｰﾄ金型の分解組立－</t>
    <phoneticPr fontId="15"/>
  </si>
  <si>
    <t>令和5年 1月12日(木)～ 1月13日(金)</t>
    <rPh sb="0" eb="2">
      <t>レイワ</t>
    </rPh>
    <rPh sb="3" eb="4">
      <t>ネン</t>
    </rPh>
    <rPh sb="6" eb="7">
      <t>ガツ</t>
    </rPh>
    <rPh sb="9" eb="10">
      <t>ヒ</t>
    </rPh>
    <rPh sb="11" eb="12">
      <t>モク</t>
    </rPh>
    <rPh sb="16" eb="17">
      <t>ガツ</t>
    </rPh>
    <rPh sb="19" eb="20">
      <t>ヒ</t>
    </rPh>
    <rPh sb="21" eb="22">
      <t>キン</t>
    </rPh>
    <phoneticPr fontId="13"/>
  </si>
  <si>
    <t>令和4年 9月 6日(火)～ 9月 9日(金)</t>
    <rPh sb="0" eb="2">
      <t>レイワ</t>
    </rPh>
    <rPh sb="3" eb="4">
      <t>ネン</t>
    </rPh>
    <rPh sb="6" eb="7">
      <t>ガツ</t>
    </rPh>
    <rPh sb="9" eb="10">
      <t>ヒ</t>
    </rPh>
    <rPh sb="11" eb="12">
      <t>カ</t>
    </rPh>
    <rPh sb="16" eb="17">
      <t>ガツ</t>
    </rPh>
    <rPh sb="19" eb="20">
      <t>ヒ</t>
    </rPh>
    <rPh sb="21" eb="22">
      <t>キン</t>
    </rPh>
    <phoneticPr fontId="13"/>
  </si>
  <si>
    <r>
      <t>研削加工</t>
    </r>
    <r>
      <rPr>
        <sz val="10"/>
        <color theme="1"/>
        <rFont val="ＭＳ ゴシック"/>
        <family val="3"/>
        <charset val="128"/>
      </rPr>
      <t>基礎技術</t>
    </r>
    <rPh sb="4" eb="6">
      <t>キソ</t>
    </rPh>
    <phoneticPr fontId="4"/>
  </si>
  <si>
    <t>令和4年10月12日(水)～10月14日(金)</t>
    <rPh sb="0" eb="2">
      <t>レイワ</t>
    </rPh>
    <rPh sb="3" eb="4">
      <t>ネン</t>
    </rPh>
    <rPh sb="6" eb="7">
      <t>ガツ</t>
    </rPh>
    <rPh sb="9" eb="10">
      <t>ヒ</t>
    </rPh>
    <rPh sb="11" eb="12">
      <t>ミズ</t>
    </rPh>
    <rPh sb="16" eb="17">
      <t>ガツ</t>
    </rPh>
    <rPh sb="19" eb="20">
      <t>ヒ</t>
    </rPh>
    <rPh sb="21" eb="22">
      <t>キン</t>
    </rPh>
    <phoneticPr fontId="13"/>
  </si>
  <si>
    <t>福岡職業能力開発促進
センター</t>
    <phoneticPr fontId="15"/>
  </si>
  <si>
    <t>機械補修技能
（基礎から学ぶヤスリ技能）</t>
    <rPh sb="0" eb="6">
      <t>キカイホシュウギノウ</t>
    </rPh>
    <rPh sb="8" eb="10">
      <t>キソ</t>
    </rPh>
    <rPh sb="12" eb="13">
      <t>マナ</t>
    </rPh>
    <rPh sb="17" eb="19">
      <t>ギノウ</t>
    </rPh>
    <phoneticPr fontId="4"/>
  </si>
  <si>
    <t>令和5年 2月23日(木)～ 2月25日(土)</t>
    <rPh sb="0" eb="2">
      <t>レイワ</t>
    </rPh>
    <rPh sb="3" eb="4">
      <t>ネン</t>
    </rPh>
    <rPh sb="6" eb="7">
      <t>ガツ</t>
    </rPh>
    <rPh sb="9" eb="10">
      <t>ヒ</t>
    </rPh>
    <rPh sb="11" eb="12">
      <t>モク</t>
    </rPh>
    <rPh sb="16" eb="17">
      <t>ガツ</t>
    </rPh>
    <rPh sb="19" eb="20">
      <t>ヒ</t>
    </rPh>
    <rPh sb="21" eb="22">
      <t>ド</t>
    </rPh>
    <phoneticPr fontId="13"/>
  </si>
  <si>
    <t>基礎から学ぶ金型みがき
－みがき適応金型の分解組立－</t>
    <phoneticPr fontId="15"/>
  </si>
  <si>
    <t>技能・技術実践研修（金属加工）</t>
    <rPh sb="10" eb="12">
      <t>キンゾク</t>
    </rPh>
    <rPh sb="12" eb="14">
      <t>カコウ</t>
    </rPh>
    <phoneticPr fontId="15"/>
  </si>
  <si>
    <t>令和4年11月29日(火)～11月30日(水)</t>
    <rPh sb="0" eb="2">
      <t>レイワ</t>
    </rPh>
    <rPh sb="3" eb="4">
      <t>ネン</t>
    </rPh>
    <rPh sb="6" eb="7">
      <t>ガツ</t>
    </rPh>
    <rPh sb="9" eb="10">
      <t>ヒ</t>
    </rPh>
    <rPh sb="11" eb="12">
      <t>ヒ</t>
    </rPh>
    <rPh sb="16" eb="17">
      <t>ガツ</t>
    </rPh>
    <rPh sb="19" eb="20">
      <t>ヒ</t>
    </rPh>
    <rPh sb="21" eb="22">
      <t>ミズ</t>
    </rPh>
    <phoneticPr fontId="13"/>
  </si>
  <si>
    <t>板金基礎技術（基本作業編）</t>
    <rPh sb="0" eb="2">
      <t>バンキン</t>
    </rPh>
    <rPh sb="2" eb="4">
      <t>キソ</t>
    </rPh>
    <rPh sb="4" eb="6">
      <t>ギジュツ</t>
    </rPh>
    <rPh sb="7" eb="9">
      <t>キホン</t>
    </rPh>
    <rPh sb="9" eb="11">
      <t>サギョウ</t>
    </rPh>
    <rPh sb="11" eb="12">
      <t>ヘン</t>
    </rPh>
    <phoneticPr fontId="4"/>
  </si>
  <si>
    <t>令和4年12月 1日(木)～12月 2日(金)</t>
    <rPh sb="0" eb="2">
      <t>レイワ</t>
    </rPh>
    <rPh sb="3" eb="4">
      <t>ネン</t>
    </rPh>
    <rPh sb="6" eb="7">
      <t>ガツ</t>
    </rPh>
    <rPh sb="9" eb="10">
      <t>ヒ</t>
    </rPh>
    <rPh sb="11" eb="12">
      <t>モク</t>
    </rPh>
    <rPh sb="16" eb="17">
      <t>ガツ</t>
    </rPh>
    <rPh sb="19" eb="20">
      <t>ヒ</t>
    </rPh>
    <rPh sb="21" eb="22">
      <t>キン</t>
    </rPh>
    <phoneticPr fontId="13"/>
  </si>
  <si>
    <t>板金基礎技術（打出し板金作業編）</t>
    <rPh sb="0" eb="2">
      <t>バンキン</t>
    </rPh>
    <rPh sb="2" eb="4">
      <t>キソ</t>
    </rPh>
    <rPh sb="4" eb="6">
      <t>ギジュツ</t>
    </rPh>
    <rPh sb="7" eb="8">
      <t>ウ</t>
    </rPh>
    <rPh sb="8" eb="9">
      <t>ダ</t>
    </rPh>
    <rPh sb="10" eb="12">
      <t>バンキン</t>
    </rPh>
    <rPh sb="12" eb="14">
      <t>サギョウ</t>
    </rPh>
    <rPh sb="14" eb="15">
      <t>ヘン</t>
    </rPh>
    <phoneticPr fontId="4"/>
  </si>
  <si>
    <t>令和4年 6月 2日(木)～ 6月 3日(金)</t>
    <rPh sb="0" eb="2">
      <t>レイワ</t>
    </rPh>
    <rPh sb="3" eb="4">
      <t>ネン</t>
    </rPh>
    <rPh sb="6" eb="7">
      <t>ガツ</t>
    </rPh>
    <rPh sb="9" eb="10">
      <t>ヒ</t>
    </rPh>
    <rPh sb="11" eb="12">
      <t>モク</t>
    </rPh>
    <rPh sb="16" eb="17">
      <t>ガツ</t>
    </rPh>
    <rPh sb="19" eb="20">
      <t>ヒ</t>
    </rPh>
    <rPh sb="21" eb="22">
      <t>キン</t>
    </rPh>
    <phoneticPr fontId="13"/>
  </si>
  <si>
    <t>令和4年 6月30日(木)～ 7月 1日(金)</t>
    <rPh sb="0" eb="2">
      <t>レイワ</t>
    </rPh>
    <rPh sb="3" eb="4">
      <t>ネン</t>
    </rPh>
    <rPh sb="6" eb="7">
      <t>ガツ</t>
    </rPh>
    <rPh sb="9" eb="10">
      <t>ヒ</t>
    </rPh>
    <rPh sb="11" eb="12">
      <t>モク</t>
    </rPh>
    <rPh sb="16" eb="17">
      <t>ガツ</t>
    </rPh>
    <rPh sb="19" eb="20">
      <t>ヒ</t>
    </rPh>
    <rPh sb="21" eb="22">
      <t>キン</t>
    </rPh>
    <phoneticPr fontId="13"/>
  </si>
  <si>
    <t>初めての溶接
（鋼の半自動・被覆アーク溶接実技編）</t>
    <rPh sb="0" eb="1">
      <t>ハジ</t>
    </rPh>
    <rPh sb="4" eb="6">
      <t>ヨウセツ</t>
    </rPh>
    <rPh sb="8" eb="9">
      <t>ハガネ</t>
    </rPh>
    <rPh sb="10" eb="13">
      <t>ハンジドウ</t>
    </rPh>
    <rPh sb="14" eb="16">
      <t>ヒフク</t>
    </rPh>
    <rPh sb="19" eb="21">
      <t>ヨウセツ</t>
    </rPh>
    <rPh sb="21" eb="24">
      <t>ジツギヘン</t>
    </rPh>
    <phoneticPr fontId="4"/>
  </si>
  <si>
    <t>初めてのティグ溶接
（ステンレス鋼、アルミニウム合金編）</t>
    <rPh sb="0" eb="1">
      <t>ハジ</t>
    </rPh>
    <rPh sb="7" eb="9">
      <t>ヨウセツ</t>
    </rPh>
    <rPh sb="16" eb="17">
      <t>コウ</t>
    </rPh>
    <rPh sb="24" eb="26">
      <t>ゴウキン</t>
    </rPh>
    <rPh sb="26" eb="27">
      <t>ヘン</t>
    </rPh>
    <phoneticPr fontId="4"/>
  </si>
  <si>
    <t>令和4年 6月 8日(水)～ 6月10日(金)</t>
    <rPh sb="0" eb="2">
      <t>レイワ</t>
    </rPh>
    <rPh sb="3" eb="4">
      <t>ネン</t>
    </rPh>
    <rPh sb="6" eb="7">
      <t>ガツ</t>
    </rPh>
    <rPh sb="9" eb="10">
      <t>ヒ</t>
    </rPh>
    <rPh sb="11" eb="12">
      <t>ミズ</t>
    </rPh>
    <rPh sb="16" eb="17">
      <t>ガツ</t>
    </rPh>
    <rPh sb="19" eb="20">
      <t>ヒ</t>
    </rPh>
    <rPh sb="21" eb="22">
      <t>キン</t>
    </rPh>
    <phoneticPr fontId="13"/>
  </si>
  <si>
    <t>鉄鋼材料の熱処理基礎技術</t>
    <rPh sb="0" eb="2">
      <t>テッコウ</t>
    </rPh>
    <rPh sb="2" eb="4">
      <t>ザイリョウ</t>
    </rPh>
    <rPh sb="5" eb="8">
      <t>ネツショリ</t>
    </rPh>
    <rPh sb="8" eb="10">
      <t>キソ</t>
    </rPh>
    <rPh sb="10" eb="12">
      <t>ギジュツ</t>
    </rPh>
    <phoneticPr fontId="4"/>
  </si>
  <si>
    <t>令和4年 9月 7日(水)～ 9月 9日(金)</t>
    <rPh sb="0" eb="2">
      <t>レイワ</t>
    </rPh>
    <rPh sb="3" eb="4">
      <t>ネン</t>
    </rPh>
    <rPh sb="6" eb="7">
      <t>ガツ</t>
    </rPh>
    <rPh sb="9" eb="10">
      <t>ヒ</t>
    </rPh>
    <rPh sb="11" eb="12">
      <t>ミズ</t>
    </rPh>
    <rPh sb="16" eb="17">
      <t>ガツ</t>
    </rPh>
    <rPh sb="19" eb="20">
      <t>ヒ</t>
    </rPh>
    <rPh sb="21" eb="22">
      <t>キン</t>
    </rPh>
    <phoneticPr fontId="13"/>
  </si>
  <si>
    <t>鉄鋼材料の熱処理表面硬化技術</t>
    <rPh sb="0" eb="2">
      <t>テッコウ</t>
    </rPh>
    <rPh sb="2" eb="4">
      <t>ザイリョウ</t>
    </rPh>
    <rPh sb="5" eb="8">
      <t>ネツショリ</t>
    </rPh>
    <rPh sb="8" eb="10">
      <t>ヒョウメン</t>
    </rPh>
    <rPh sb="10" eb="12">
      <t>コウカ</t>
    </rPh>
    <rPh sb="12" eb="14">
      <t>ギジュツ</t>
    </rPh>
    <phoneticPr fontId="4"/>
  </si>
  <si>
    <t>令和5年 2月 2日(木)～ 2月 3日(金)</t>
    <rPh sb="0" eb="2">
      <t>レイワ</t>
    </rPh>
    <rPh sb="3" eb="4">
      <t>ネン</t>
    </rPh>
    <rPh sb="6" eb="7">
      <t>ガツ</t>
    </rPh>
    <rPh sb="9" eb="10">
      <t>ヒ</t>
    </rPh>
    <rPh sb="11" eb="12">
      <t>モク</t>
    </rPh>
    <rPh sb="16" eb="17">
      <t>ガツ</t>
    </rPh>
    <rPh sb="19" eb="20">
      <t>ヒ</t>
    </rPh>
    <rPh sb="21" eb="22">
      <t>キン</t>
    </rPh>
    <phoneticPr fontId="13"/>
  </si>
  <si>
    <t>次世代技能者の技能レベル向上のための指導法（手仕上げの基本と機械組立て編）</t>
  </si>
  <si>
    <t>令和4年12月15日(木)～12月16日(金)</t>
    <rPh sb="11" eb="12">
      <t>モク</t>
    </rPh>
    <rPh sb="21" eb="22">
      <t>キン</t>
    </rPh>
    <phoneticPr fontId="18"/>
  </si>
  <si>
    <t>CAEと応力解析による
実践的な応力解析技術</t>
    <rPh sb="4" eb="6">
      <t>オウリョク</t>
    </rPh>
    <rPh sb="6" eb="8">
      <t>カイセキ</t>
    </rPh>
    <rPh sb="12" eb="15">
      <t>ジッセンテキ</t>
    </rPh>
    <rPh sb="16" eb="18">
      <t>オウリョク</t>
    </rPh>
    <rPh sb="18" eb="20">
      <t>カイセキ</t>
    </rPh>
    <rPh sb="20" eb="22">
      <t>ギジュツ</t>
    </rPh>
    <phoneticPr fontId="3"/>
  </si>
  <si>
    <t>令和4年 9月 8日(木)～ 9月 9日(金)</t>
    <rPh sb="0" eb="2">
      <t>レイワ</t>
    </rPh>
    <rPh sb="3" eb="4">
      <t>ネン</t>
    </rPh>
    <rPh sb="6" eb="7">
      <t>ガツ</t>
    </rPh>
    <rPh sb="9" eb="10">
      <t>カ</t>
    </rPh>
    <rPh sb="16" eb="17">
      <t>ガツ</t>
    </rPh>
    <rPh sb="19" eb="20">
      <t>カ</t>
    </rPh>
    <phoneticPr fontId="13"/>
  </si>
  <si>
    <t>令和4年12月12日(月)～12月14日(水)</t>
    <rPh sb="0" eb="2">
      <t>レイワ</t>
    </rPh>
    <rPh sb="3" eb="4">
      <t>ネン</t>
    </rPh>
    <rPh sb="6" eb="7">
      <t>ガツ</t>
    </rPh>
    <rPh sb="9" eb="10">
      <t>ヒ</t>
    </rPh>
    <rPh sb="11" eb="12">
      <t>ゲツ</t>
    </rPh>
    <rPh sb="16" eb="17">
      <t>ガツ</t>
    </rPh>
    <rPh sb="19" eb="20">
      <t>ヒ</t>
    </rPh>
    <rPh sb="21" eb="22">
      <t>ミズ</t>
    </rPh>
    <phoneticPr fontId="13"/>
  </si>
  <si>
    <t>はじめてのひずみ測定</t>
    <rPh sb="8" eb="10">
      <t>ソクテイ</t>
    </rPh>
    <phoneticPr fontId="4"/>
  </si>
  <si>
    <t>３次元測定機を活用した測定技術
（基礎編）</t>
    <phoneticPr fontId="15"/>
  </si>
  <si>
    <t>令和4年 8月 1日(月)～ 8月 2日(火)</t>
    <rPh sb="0" eb="2">
      <t>レイワ</t>
    </rPh>
    <rPh sb="3" eb="4">
      <t>ネン</t>
    </rPh>
    <rPh sb="6" eb="7">
      <t>ガツ</t>
    </rPh>
    <rPh sb="9" eb="10">
      <t>ヒ</t>
    </rPh>
    <rPh sb="11" eb="12">
      <t>ツキ</t>
    </rPh>
    <rPh sb="16" eb="17">
      <t>ガツ</t>
    </rPh>
    <rPh sb="19" eb="20">
      <t>ヒ</t>
    </rPh>
    <rPh sb="21" eb="22">
      <t>ヒ</t>
    </rPh>
    <phoneticPr fontId="13"/>
  </si>
  <si>
    <t>振動による機械の状態監視と診断
（一般測定技術編）</t>
    <phoneticPr fontId="15"/>
  </si>
  <si>
    <t>令和4年 8月 3日(水)～ 8月 5日(金)</t>
    <rPh sb="0" eb="2">
      <t>レイワ</t>
    </rPh>
    <rPh sb="3" eb="4">
      <t>ネン</t>
    </rPh>
    <rPh sb="6" eb="7">
      <t>ガツ</t>
    </rPh>
    <rPh sb="9" eb="10">
      <t>ヒ</t>
    </rPh>
    <rPh sb="11" eb="12">
      <t>スイ</t>
    </rPh>
    <rPh sb="16" eb="17">
      <t>ガツ</t>
    </rPh>
    <rPh sb="19" eb="20">
      <t>ヒ</t>
    </rPh>
    <rPh sb="21" eb="22">
      <t>キン</t>
    </rPh>
    <phoneticPr fontId="13"/>
  </si>
  <si>
    <t>振動による機械の状態監視と診断
（現象解説編）</t>
    <phoneticPr fontId="15"/>
  </si>
  <si>
    <t>令和4年 8月15日(月)～ 8月17日(水)</t>
    <rPh sb="0" eb="2">
      <t>レイワ</t>
    </rPh>
    <rPh sb="3" eb="4">
      <t>ネン</t>
    </rPh>
    <rPh sb="6" eb="7">
      <t>ガツ</t>
    </rPh>
    <rPh sb="9" eb="10">
      <t>ヒ</t>
    </rPh>
    <rPh sb="11" eb="12">
      <t>ツキ</t>
    </rPh>
    <rPh sb="16" eb="17">
      <t>ガツ</t>
    </rPh>
    <rPh sb="19" eb="20">
      <t>ヒ</t>
    </rPh>
    <rPh sb="21" eb="22">
      <t>スイ</t>
    </rPh>
    <phoneticPr fontId="13"/>
  </si>
  <si>
    <t>簡易システム自作による振動解析</t>
    <rPh sb="0" eb="2">
      <t>カンイ</t>
    </rPh>
    <rPh sb="6" eb="8">
      <t>ジサク</t>
    </rPh>
    <phoneticPr fontId="4"/>
  </si>
  <si>
    <t>令和4年 8月22日(月)～ 8月24日(水)</t>
    <rPh sb="0" eb="2">
      <t>レイワ</t>
    </rPh>
    <rPh sb="3" eb="4">
      <t>ネン</t>
    </rPh>
    <rPh sb="6" eb="7">
      <t>ガツ</t>
    </rPh>
    <rPh sb="9" eb="10">
      <t>ヒ</t>
    </rPh>
    <rPh sb="11" eb="12">
      <t>ツキ</t>
    </rPh>
    <rPh sb="16" eb="17">
      <t>ガツ</t>
    </rPh>
    <rPh sb="19" eb="20">
      <t>ヒ</t>
    </rPh>
    <rPh sb="21" eb="22">
      <t>スイ</t>
    </rPh>
    <phoneticPr fontId="13"/>
  </si>
  <si>
    <t>FFTの原理と計測活用法</t>
  </si>
  <si>
    <t>Re</t>
    <phoneticPr fontId="15"/>
  </si>
  <si>
    <t>令和4年 9月29日(木)～ 9月30日(金)</t>
    <rPh sb="9" eb="10">
      <t>ヒ</t>
    </rPh>
    <rPh sb="11" eb="12">
      <t>キ</t>
    </rPh>
    <rPh sb="16" eb="17">
      <t>ガツ</t>
    </rPh>
    <rPh sb="19" eb="20">
      <t>ヒ</t>
    </rPh>
    <rPh sb="21" eb="22">
      <t>キン</t>
    </rPh>
    <phoneticPr fontId="13"/>
  </si>
  <si>
    <t>機械補修技能（チームワークによる
センタリング技能）</t>
    <phoneticPr fontId="15"/>
  </si>
  <si>
    <t>令和4年10月17日(月)～10月20日(木)</t>
    <rPh sb="0" eb="2">
      <t>レイワ</t>
    </rPh>
    <rPh sb="3" eb="4">
      <t>ネン</t>
    </rPh>
    <rPh sb="6" eb="7">
      <t>ガツ</t>
    </rPh>
    <rPh sb="9" eb="10">
      <t>ヒ</t>
    </rPh>
    <rPh sb="11" eb="12">
      <t>ゲツ</t>
    </rPh>
    <rPh sb="16" eb="17">
      <t>ガツ</t>
    </rPh>
    <rPh sb="19" eb="20">
      <t>ヒ</t>
    </rPh>
    <rPh sb="21" eb="22">
      <t>キ</t>
    </rPh>
    <phoneticPr fontId="13"/>
  </si>
  <si>
    <t>生産現場における生産設備の見方・設備保全の確立手法～現場に必要な設備保全の考え方～</t>
  </si>
  <si>
    <t>令和5年 3月13日(月)～ 3月16日(木)</t>
    <rPh sb="0" eb="2">
      <t>レイワ</t>
    </rPh>
    <rPh sb="3" eb="4">
      <t>ネン</t>
    </rPh>
    <rPh sb="6" eb="7">
      <t>ガツ</t>
    </rPh>
    <rPh sb="9" eb="10">
      <t>ヒ</t>
    </rPh>
    <rPh sb="11" eb="12">
      <t>ゲツ</t>
    </rPh>
    <rPh sb="16" eb="17">
      <t>ガツ</t>
    </rPh>
    <rPh sb="19" eb="20">
      <t>ヒ</t>
    </rPh>
    <rPh sb="21" eb="22">
      <t>キ</t>
    </rPh>
    <phoneticPr fontId="13"/>
  </si>
  <si>
    <t>令和4年10月31日(月)～11月 1日(火)</t>
    <rPh sb="0" eb="2">
      <t>レイワ</t>
    </rPh>
    <rPh sb="3" eb="4">
      <t>ネン</t>
    </rPh>
    <rPh sb="6" eb="7">
      <t>ガツ</t>
    </rPh>
    <rPh sb="9" eb="10">
      <t>ヒ</t>
    </rPh>
    <rPh sb="11" eb="12">
      <t>ゲツ</t>
    </rPh>
    <rPh sb="16" eb="17">
      <t>ガツ</t>
    </rPh>
    <rPh sb="19" eb="20">
      <t>ヒ</t>
    </rPh>
    <rPh sb="21" eb="22">
      <t>ヒ</t>
    </rPh>
    <phoneticPr fontId="13"/>
  </si>
  <si>
    <t>製造実行システムの構築と運用技術</t>
    <rPh sb="0" eb="4">
      <t>セイゾウジッコウ</t>
    </rPh>
    <rPh sb="9" eb="11">
      <t>コウチク</t>
    </rPh>
    <rPh sb="12" eb="16">
      <t>ウンヨウギジュツ</t>
    </rPh>
    <phoneticPr fontId="4"/>
  </si>
  <si>
    <t>令和4年 9月15日(木)～ 9月16日(金)</t>
    <rPh sb="0" eb="2">
      <t>レイワ</t>
    </rPh>
    <rPh sb="3" eb="4">
      <t>ネン</t>
    </rPh>
    <rPh sb="6" eb="7">
      <t>ガツ</t>
    </rPh>
    <rPh sb="9" eb="10">
      <t>ヒ</t>
    </rPh>
    <rPh sb="11" eb="12">
      <t>キ</t>
    </rPh>
    <rPh sb="16" eb="17">
      <t>ガツ</t>
    </rPh>
    <rPh sb="19" eb="20">
      <t>ヒ</t>
    </rPh>
    <rPh sb="21" eb="22">
      <t>キン</t>
    </rPh>
    <phoneticPr fontId="13"/>
  </si>
  <si>
    <t>福岡職業能力開発促進
センター外</t>
    <rPh sb="15" eb="16">
      <t>ホカ</t>
    </rPh>
    <phoneticPr fontId="13"/>
  </si>
  <si>
    <t>質創造マネジメントのための問題解決
-工場見学編-</t>
    <rPh sb="0" eb="1">
      <t>シツ</t>
    </rPh>
    <rPh sb="1" eb="3">
      <t>ソウゾウ</t>
    </rPh>
    <rPh sb="13" eb="15">
      <t>モンダイ</t>
    </rPh>
    <rPh sb="15" eb="17">
      <t>カイケツ</t>
    </rPh>
    <rPh sb="19" eb="21">
      <t>コウジョウ</t>
    </rPh>
    <rPh sb="21" eb="24">
      <t>ケンガクヘン</t>
    </rPh>
    <phoneticPr fontId="4"/>
  </si>
  <si>
    <t>オンライン（各施設）</t>
  </si>
  <si>
    <t>令和4年12月 8日(木)～12月 9日(金)</t>
    <rPh sb="0" eb="2">
      <t>レイワ</t>
    </rPh>
    <rPh sb="3" eb="4">
      <t>ネン</t>
    </rPh>
    <rPh sb="6" eb="7">
      <t>ガツ</t>
    </rPh>
    <rPh sb="9" eb="10">
      <t>ヒ</t>
    </rPh>
    <rPh sb="11" eb="12">
      <t>キ</t>
    </rPh>
    <rPh sb="16" eb="17">
      <t>ガツ</t>
    </rPh>
    <rPh sb="19" eb="20">
      <t>ヒ</t>
    </rPh>
    <rPh sb="21" eb="22">
      <t>キン</t>
    </rPh>
    <phoneticPr fontId="13"/>
  </si>
  <si>
    <t>令和4年 9月15日(木)～ 9月16日(金)</t>
    <rPh sb="0" eb="2">
      <t>レイワ</t>
    </rPh>
    <rPh sb="3" eb="4">
      <t>ネン</t>
    </rPh>
    <rPh sb="6" eb="7">
      <t>ガツ</t>
    </rPh>
    <rPh sb="9" eb="10">
      <t>ヒ</t>
    </rPh>
    <rPh sb="11" eb="12">
      <t>モク</t>
    </rPh>
    <rPh sb="16" eb="17">
      <t>ガツ</t>
    </rPh>
    <rPh sb="19" eb="20">
      <t>ヒ</t>
    </rPh>
    <rPh sb="21" eb="22">
      <t>キン</t>
    </rPh>
    <phoneticPr fontId="13"/>
  </si>
  <si>
    <t>令和5年 3月 2日(木)～ 3月 3日(金)</t>
    <rPh sb="0" eb="2">
      <t>レイワ</t>
    </rPh>
    <rPh sb="3" eb="4">
      <t>ネン</t>
    </rPh>
    <rPh sb="6" eb="7">
      <t>ガツ</t>
    </rPh>
    <rPh sb="9" eb="10">
      <t>ヒ</t>
    </rPh>
    <rPh sb="11" eb="12">
      <t>キ</t>
    </rPh>
    <rPh sb="16" eb="17">
      <t>ガツ</t>
    </rPh>
    <rPh sb="19" eb="20">
      <t>ヒ</t>
    </rPh>
    <rPh sb="21" eb="22">
      <t>キン</t>
    </rPh>
    <phoneticPr fontId="13"/>
  </si>
  <si>
    <t>令和4年11月17日(木)～11月18日(金)</t>
    <rPh sb="0" eb="2">
      <t>レイワ</t>
    </rPh>
    <rPh sb="3" eb="4">
      <t>ネン</t>
    </rPh>
    <rPh sb="6" eb="7">
      <t>ガツ</t>
    </rPh>
    <rPh sb="9" eb="10">
      <t>ニチ</t>
    </rPh>
    <rPh sb="11" eb="12">
      <t>キ</t>
    </rPh>
    <rPh sb="16" eb="17">
      <t>ガツ</t>
    </rPh>
    <rPh sb="19" eb="20">
      <t>ニチ</t>
    </rPh>
    <rPh sb="21" eb="22">
      <t>キン</t>
    </rPh>
    <phoneticPr fontId="13"/>
  </si>
  <si>
    <t>設計技術者に対する機械安全教育
(機械の安全化と国際安全規格編）</t>
    <phoneticPr fontId="15"/>
  </si>
  <si>
    <r>
      <t>令和5年 1月12日(木)～</t>
    </r>
    <r>
      <rPr>
        <sz val="11"/>
        <color theme="1"/>
        <rFont val="ＭＳ ゴシック"/>
        <family val="3"/>
        <charset val="128"/>
      </rPr>
      <t xml:space="preserve"> 1月13日(金)</t>
    </r>
    <rPh sb="0" eb="2">
      <t>レイワ</t>
    </rPh>
    <rPh sb="3" eb="4">
      <t>ネン</t>
    </rPh>
    <rPh sb="6" eb="7">
      <t>ガツ</t>
    </rPh>
    <rPh sb="9" eb="10">
      <t>ヒ</t>
    </rPh>
    <rPh sb="11" eb="12">
      <t>キ</t>
    </rPh>
    <rPh sb="16" eb="17">
      <t>ガツ</t>
    </rPh>
    <rPh sb="19" eb="20">
      <t>ヒ</t>
    </rPh>
    <rPh sb="21" eb="22">
      <t>キン</t>
    </rPh>
    <phoneticPr fontId="13"/>
  </si>
  <si>
    <t>設計技術者に対する機械安全教育
（機械安全におけるリスク低減編）</t>
    <phoneticPr fontId="15"/>
  </si>
  <si>
    <t>令和5年 2月 8日(水)～ 2月 9日(木)</t>
    <rPh sb="0" eb="2">
      <t>レイワ</t>
    </rPh>
    <rPh sb="3" eb="4">
      <t>ネン</t>
    </rPh>
    <rPh sb="6" eb="7">
      <t>ガツ</t>
    </rPh>
    <rPh sb="9" eb="10">
      <t>ヒ</t>
    </rPh>
    <rPh sb="11" eb="12">
      <t>ミズ</t>
    </rPh>
    <rPh sb="16" eb="17">
      <t>ガツ</t>
    </rPh>
    <rPh sb="19" eb="20">
      <t>ヒ</t>
    </rPh>
    <rPh sb="21" eb="22">
      <t>キ</t>
    </rPh>
    <phoneticPr fontId="13"/>
  </si>
  <si>
    <t>設計技術者に対する機械安全教育
(リスクアセスメントの実践と妥当性確認編)</t>
    <phoneticPr fontId="15"/>
  </si>
  <si>
    <t>設計技術者に対する機械安全教育
（機械安全における電気制御システム編）</t>
    <phoneticPr fontId="15"/>
  </si>
  <si>
    <t>技能・技術実践研修（共通）</t>
    <rPh sb="10" eb="12">
      <t>キョウツウ</t>
    </rPh>
    <phoneticPr fontId="15"/>
  </si>
  <si>
    <t>パナソニック株式会社
エレクトリックワークス社
（大阪府門真市）</t>
    <phoneticPr fontId="15"/>
  </si>
  <si>
    <t>スマートホームの最新動向と実際
－IoT評価ハウス実習－</t>
    <phoneticPr fontId="15"/>
  </si>
  <si>
    <t>令和4年11月10日(木)～11月11日(金)</t>
    <rPh sb="0" eb="2">
      <t>レイワ</t>
    </rPh>
    <rPh sb="3" eb="4">
      <t>ネン</t>
    </rPh>
    <rPh sb="6" eb="7">
      <t>ガツ</t>
    </rPh>
    <rPh sb="9" eb="10">
      <t>ヒ</t>
    </rPh>
    <rPh sb="11" eb="12">
      <t>モク</t>
    </rPh>
    <rPh sb="16" eb="17">
      <t>ガツ</t>
    </rPh>
    <rPh sb="19" eb="20">
      <t>ヒ</t>
    </rPh>
    <rPh sb="21" eb="22">
      <t>キン</t>
    </rPh>
    <phoneticPr fontId="13"/>
  </si>
  <si>
    <t>オンライン(各施設)</t>
  </si>
  <si>
    <t>Pythonによる科学技術計算入門</t>
  </si>
  <si>
    <t>令和4年 6月16日(木)～ 6月17日(金)</t>
    <rPh sb="0" eb="2">
      <t>レイワ</t>
    </rPh>
    <rPh sb="3" eb="4">
      <t>ネン</t>
    </rPh>
    <rPh sb="6" eb="7">
      <t>ガツ</t>
    </rPh>
    <rPh sb="9" eb="10">
      <t>ヒ</t>
    </rPh>
    <rPh sb="11" eb="12">
      <t>モク</t>
    </rPh>
    <rPh sb="16" eb="17">
      <t>ガツ</t>
    </rPh>
    <rPh sb="19" eb="20">
      <t>ヒ</t>
    </rPh>
    <rPh sb="21" eb="22">
      <t>キン</t>
    </rPh>
    <phoneticPr fontId="13"/>
  </si>
  <si>
    <t>Pythonで学ぶ機械学習の仕組み</t>
  </si>
  <si>
    <t>令和4年 6月20日(月)～ 6月21日(火)</t>
    <rPh sb="0" eb="2">
      <t>レイワ</t>
    </rPh>
    <rPh sb="3" eb="4">
      <t>ネン</t>
    </rPh>
    <rPh sb="6" eb="7">
      <t>ガツ</t>
    </rPh>
    <rPh sb="9" eb="10">
      <t>ヒ</t>
    </rPh>
    <rPh sb="11" eb="12">
      <t>ゲツ</t>
    </rPh>
    <rPh sb="16" eb="17">
      <t>ガツ</t>
    </rPh>
    <rPh sb="19" eb="20">
      <t>ヒ</t>
    </rPh>
    <rPh sb="21" eb="22">
      <t>ヒ</t>
    </rPh>
    <phoneticPr fontId="13"/>
  </si>
  <si>
    <t>使いやすさを追求するための
知識・技術の基本体系</t>
    <phoneticPr fontId="15"/>
  </si>
  <si>
    <t>令和4年 6月22日(水)～ 6月23日(木)</t>
    <rPh sb="0" eb="2">
      <t>レイワ</t>
    </rPh>
    <rPh sb="3" eb="4">
      <t>ネン</t>
    </rPh>
    <rPh sb="6" eb="7">
      <t>ガツ</t>
    </rPh>
    <rPh sb="9" eb="10">
      <t>ヒ</t>
    </rPh>
    <rPh sb="11" eb="12">
      <t>スイ</t>
    </rPh>
    <rPh sb="16" eb="17">
      <t>ガツ</t>
    </rPh>
    <rPh sb="19" eb="20">
      <t>ヒ</t>
    </rPh>
    <rPh sb="21" eb="22">
      <t>モク</t>
    </rPh>
    <phoneticPr fontId="13"/>
  </si>
  <si>
    <t>使いやすさを追求するための
知識・技術（生体計測実習編）</t>
    <phoneticPr fontId="15"/>
  </si>
  <si>
    <t>令和4年 8月18日(木)～ 8月19日(金)</t>
    <rPh sb="0" eb="2">
      <t>レイワ</t>
    </rPh>
    <rPh sb="3" eb="4">
      <t>ネン</t>
    </rPh>
    <rPh sb="6" eb="7">
      <t>ガツ</t>
    </rPh>
    <rPh sb="9" eb="10">
      <t>ヒ</t>
    </rPh>
    <rPh sb="11" eb="12">
      <t>モク</t>
    </rPh>
    <rPh sb="16" eb="17">
      <t>ガツ</t>
    </rPh>
    <rPh sb="19" eb="20">
      <t>ヒ</t>
    </rPh>
    <rPh sb="21" eb="22">
      <t>キン</t>
    </rPh>
    <phoneticPr fontId="13"/>
  </si>
  <si>
    <t>モーションキャプチャーの概要と操作</t>
  </si>
  <si>
    <t>令和4年 8月22日(月)～ 8月23日(火)</t>
    <rPh sb="0" eb="2">
      <t>レイワ</t>
    </rPh>
    <rPh sb="3" eb="4">
      <t>ネン</t>
    </rPh>
    <rPh sb="6" eb="7">
      <t>ガツ</t>
    </rPh>
    <rPh sb="9" eb="10">
      <t>ヒ</t>
    </rPh>
    <rPh sb="11" eb="12">
      <t>ゲツ</t>
    </rPh>
    <rPh sb="16" eb="17">
      <t>ガツ</t>
    </rPh>
    <rPh sb="19" eb="20">
      <t>ヒ</t>
    </rPh>
    <rPh sb="21" eb="22">
      <t>ヒ</t>
    </rPh>
    <phoneticPr fontId="13"/>
  </si>
  <si>
    <t>ディープラーニングの基礎とその活用</t>
    <rPh sb="10" eb="12">
      <t>キソ</t>
    </rPh>
    <rPh sb="15" eb="17">
      <t>カツヨウ</t>
    </rPh>
    <phoneticPr fontId="4"/>
  </si>
  <si>
    <t>令和4年 8月23日(火)～ 8月24日(水)</t>
    <rPh sb="0" eb="2">
      <t>レイワ</t>
    </rPh>
    <rPh sb="3" eb="4">
      <t>ネン</t>
    </rPh>
    <rPh sb="6" eb="7">
      <t>ガツ</t>
    </rPh>
    <rPh sb="9" eb="10">
      <t>ヒ</t>
    </rPh>
    <rPh sb="11" eb="12">
      <t>カ</t>
    </rPh>
    <rPh sb="16" eb="17">
      <t>ガツ</t>
    </rPh>
    <rPh sb="19" eb="20">
      <t>ヒ</t>
    </rPh>
    <rPh sb="21" eb="22">
      <t>スイ</t>
    </rPh>
    <phoneticPr fontId="13"/>
  </si>
  <si>
    <t>ヴァーチャルリアリティ（AR）実践操作と
応用</t>
    <phoneticPr fontId="15"/>
  </si>
  <si>
    <t>使いやすさや快適性を評価する
生体計測技術（アンプ自作編）</t>
    <phoneticPr fontId="15"/>
  </si>
  <si>
    <t>職業能力開発総合大学校
又はオンライン（各施設）</t>
    <rPh sb="0" eb="2">
      <t>ショクギョウ</t>
    </rPh>
    <rPh sb="2" eb="4">
      <t>ノウリョク</t>
    </rPh>
    <rPh sb="4" eb="6">
      <t>カイハツ</t>
    </rPh>
    <rPh sb="6" eb="8">
      <t>ソウゴウ</t>
    </rPh>
    <rPh sb="8" eb="11">
      <t>ダイガッコウ</t>
    </rPh>
    <rPh sb="12" eb="13">
      <t>マタ</t>
    </rPh>
    <phoneticPr fontId="13"/>
  </si>
  <si>
    <t>-</t>
  </si>
  <si>
    <t>業務効率化に向けた
ＩＴ技術とセキュリティの考え方</t>
    <phoneticPr fontId="15"/>
  </si>
  <si>
    <t>業務効率化に向けたＩＴ技術（初級編）</t>
  </si>
  <si>
    <t>令和4年11月 8日(火)～11月 9日(水)</t>
  </si>
  <si>
    <t>ドローン操作・安全（基礎編）</t>
  </si>
  <si>
    <t>令和4年11月10日(木)～11月11日(金)</t>
    <rPh sb="0" eb="2">
      <t>レイワ</t>
    </rPh>
    <rPh sb="3" eb="4">
      <t>ネン</t>
    </rPh>
    <rPh sb="6" eb="7">
      <t>ガツ</t>
    </rPh>
    <rPh sb="9" eb="10">
      <t>ヒ</t>
    </rPh>
    <rPh sb="11" eb="12">
      <t>キ</t>
    </rPh>
    <rPh sb="16" eb="17">
      <t>ガツ</t>
    </rPh>
    <rPh sb="19" eb="20">
      <t>ヒ</t>
    </rPh>
    <rPh sb="21" eb="22">
      <t>キン</t>
    </rPh>
    <phoneticPr fontId="13"/>
  </si>
  <si>
    <t>職業能力開発総合大学校</t>
    <rPh sb="0" eb="2">
      <t>ショクギョウ</t>
    </rPh>
    <rPh sb="2" eb="4">
      <t>ノウリョク</t>
    </rPh>
    <rPh sb="4" eb="6">
      <t>カイハツ</t>
    </rPh>
    <rPh sb="6" eb="11">
      <t>ソウゴウダイガッコウ</t>
    </rPh>
    <phoneticPr fontId="13"/>
  </si>
  <si>
    <r>
      <t>ドローン操作・安全</t>
    </r>
    <r>
      <rPr>
        <sz val="10"/>
        <color theme="1"/>
        <rFont val="ＭＳ ゴシック"/>
        <family val="3"/>
        <charset val="128"/>
      </rPr>
      <t>（応用編）</t>
    </r>
    <rPh sb="4" eb="6">
      <t>ソウサ</t>
    </rPh>
    <rPh sb="7" eb="9">
      <t>アンゼン</t>
    </rPh>
    <rPh sb="10" eb="12">
      <t>オウヨウ</t>
    </rPh>
    <rPh sb="12" eb="13">
      <t>ヘン</t>
    </rPh>
    <phoneticPr fontId="4"/>
  </si>
  <si>
    <t>令和4年12月 6日(火)～12月 7日(水)</t>
    <rPh sb="0" eb="2">
      <t>レイワ</t>
    </rPh>
    <rPh sb="3" eb="4">
      <t>ネン</t>
    </rPh>
    <rPh sb="6" eb="7">
      <t>ガツ</t>
    </rPh>
    <rPh sb="9" eb="10">
      <t>ヒ</t>
    </rPh>
    <rPh sb="11" eb="12">
      <t>カ</t>
    </rPh>
    <rPh sb="16" eb="17">
      <t>ガツ</t>
    </rPh>
    <rPh sb="19" eb="20">
      <t>ヒ</t>
    </rPh>
    <rPh sb="21" eb="22">
      <t>スイ</t>
    </rPh>
    <phoneticPr fontId="13"/>
  </si>
  <si>
    <t>地理情報システムGISの導入</t>
  </si>
  <si>
    <t>職業能力開発総合大学校</t>
    <rPh sb="0" eb="2">
      <t>ショクギョウ</t>
    </rPh>
    <rPh sb="2" eb="6">
      <t>ノウリョクカイハツ</t>
    </rPh>
    <rPh sb="6" eb="11">
      <t>ソウゴウダイガッコウ</t>
    </rPh>
    <phoneticPr fontId="13"/>
  </si>
  <si>
    <t>顧客ニーズに柔軟に応える
ものづくりマネジメント</t>
    <rPh sb="0" eb="2">
      <t>コキャク</t>
    </rPh>
    <rPh sb="6" eb="8">
      <t>ジュウナン</t>
    </rPh>
    <rPh sb="9" eb="10">
      <t>コタ</t>
    </rPh>
    <phoneticPr fontId="4"/>
  </si>
  <si>
    <t>令和5年 3月 2日(木)～ 3月 3日(金)</t>
    <rPh sb="0" eb="2">
      <t>レイワ</t>
    </rPh>
    <rPh sb="3" eb="4">
      <t>ネン</t>
    </rPh>
    <rPh sb="6" eb="7">
      <t>ガツ</t>
    </rPh>
    <rPh sb="9" eb="10">
      <t>ヒ</t>
    </rPh>
    <rPh sb="11" eb="12">
      <t>モク</t>
    </rPh>
    <rPh sb="16" eb="17">
      <t>ガツ</t>
    </rPh>
    <rPh sb="19" eb="20">
      <t>ヒ</t>
    </rPh>
    <rPh sb="21" eb="22">
      <t>キン</t>
    </rPh>
    <phoneticPr fontId="13"/>
  </si>
  <si>
    <t>特許とAI・IoT技術　</t>
  </si>
  <si>
    <t>物理学の視覚的アプローチ手法</t>
  </si>
  <si>
    <t>令和5年 3月 9日(木)～ 3月10日(金)</t>
    <rPh sb="0" eb="2">
      <t>レイワ</t>
    </rPh>
    <rPh sb="3" eb="4">
      <t>ネン</t>
    </rPh>
    <rPh sb="6" eb="7">
      <t>ガツ</t>
    </rPh>
    <rPh sb="9" eb="10">
      <t>ヒ</t>
    </rPh>
    <rPh sb="11" eb="12">
      <t>モク</t>
    </rPh>
    <rPh sb="16" eb="17">
      <t>ガツ</t>
    </rPh>
    <rPh sb="19" eb="20">
      <t>ヒ</t>
    </rPh>
    <rPh sb="21" eb="22">
      <t>キン</t>
    </rPh>
    <phoneticPr fontId="13"/>
  </si>
  <si>
    <t>表計算ソフトによる統計解析実習</t>
  </si>
  <si>
    <t>令和5年 3月22日(水)～ 3月23日(木)</t>
    <rPh sb="0" eb="2">
      <t>レイワ</t>
    </rPh>
    <rPh sb="3" eb="4">
      <t>ネン</t>
    </rPh>
    <rPh sb="6" eb="7">
      <t>ガツ</t>
    </rPh>
    <rPh sb="9" eb="10">
      <t>ヒ</t>
    </rPh>
    <rPh sb="11" eb="12">
      <t>スイ</t>
    </rPh>
    <rPh sb="16" eb="17">
      <t>ガツ</t>
    </rPh>
    <rPh sb="19" eb="20">
      <t>ヒ</t>
    </rPh>
    <rPh sb="21" eb="22">
      <t>モク</t>
    </rPh>
    <phoneticPr fontId="13"/>
  </si>
  <si>
    <t>ものづくりの工程における
人間工学的考え方
～「開発課題」強化のために～</t>
    <phoneticPr fontId="15"/>
  </si>
  <si>
    <t>令和5年 3月23日(木)～ 3月24日(金)</t>
  </si>
  <si>
    <t>物理実験を通じた分析、検証
及び報告書作成スキルの向上</t>
    <rPh sb="8" eb="10">
      <t>ブンセキ</t>
    </rPh>
    <rPh sb="11" eb="13">
      <t>ケンショウ</t>
    </rPh>
    <rPh sb="14" eb="15">
      <t>オヨ</t>
    </rPh>
    <rPh sb="25" eb="27">
      <t>コウジョウ</t>
    </rPh>
    <phoneticPr fontId="4"/>
  </si>
  <si>
    <t>令和5年 3月23日(木)～ 3月24日(金)</t>
    <rPh sb="0" eb="2">
      <t>レイワ</t>
    </rPh>
    <rPh sb="3" eb="4">
      <t>ネン</t>
    </rPh>
    <rPh sb="6" eb="7">
      <t>ガツ</t>
    </rPh>
    <rPh sb="9" eb="10">
      <t>ヒ</t>
    </rPh>
    <rPh sb="11" eb="12">
      <t>モク</t>
    </rPh>
    <rPh sb="16" eb="17">
      <t>ガツ</t>
    </rPh>
    <rPh sb="19" eb="20">
      <t>ヒ</t>
    </rPh>
    <rPh sb="21" eb="22">
      <t>キン</t>
    </rPh>
    <phoneticPr fontId="13"/>
  </si>
  <si>
    <t>技術基礎の数学教育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</si>
</sst>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quot;#,##0_);[Red]\(&quot;¥&quot;#,##0\)"/>
    <numFmt numFmtId="177" formatCode="0#"/>
  </numFmts>
  <fonts count="31" x14ac:knownFonts="1">
    <font>
      <sz val="11"/>
      <color theme="1"/>
      <name val="游ゴシック"/>
      <family val="2"/>
      <charset val="128"/>
      <scheme val="minor"/>
    </font>
    <font>
      <sz val="11"/>
      <color theme="1"/>
      <name val="游ゴシック"/>
      <family val="3"/>
      <charset val="128"/>
      <scheme val="minor"/>
    </font>
    <font>
      <sz val="14"/>
      <name val="ＭＳ Ｐゴシック"/>
      <family val="3"/>
      <charset val="128"/>
    </font>
    <font>
      <sz val="6"/>
      <name val="游ゴシック"/>
      <family val="2"/>
      <charset val="128"/>
      <scheme val="minor"/>
    </font>
    <font>
      <sz val="6"/>
      <name val="ＭＳ Ｐゴシック"/>
      <family val="3"/>
      <charset val="128"/>
    </font>
    <font>
      <sz val="14"/>
      <name val="游ゴシック"/>
      <family val="3"/>
      <charset val="128"/>
      <scheme val="minor"/>
    </font>
    <font>
      <sz val="6"/>
      <name val="游ゴシック"/>
      <family val="3"/>
      <charset val="128"/>
      <scheme val="minor"/>
    </font>
    <font>
      <sz val="11"/>
      <name val="游ゴシック"/>
      <family val="3"/>
      <charset val="128"/>
      <scheme val="minor"/>
    </font>
    <font>
      <b/>
      <sz val="16"/>
      <name val="ＭＳ Ｐゴシック"/>
      <family val="3"/>
      <charset val="128"/>
    </font>
    <font>
      <sz val="10"/>
      <name val="ＭＳ Ｐゴシック"/>
      <family val="3"/>
      <charset val="128"/>
    </font>
    <font>
      <b/>
      <sz val="10.5"/>
      <name val="ＭＳ Ｐゴシック"/>
      <family val="3"/>
      <charset val="128"/>
    </font>
    <font>
      <b/>
      <sz val="18"/>
      <color theme="3"/>
      <name val="游ゴシック Light"/>
      <family val="2"/>
      <charset val="128"/>
      <scheme val="major"/>
    </font>
    <font>
      <u/>
      <sz val="11"/>
      <color theme="10"/>
      <name val="游ゴシック"/>
      <family val="3"/>
      <charset val="128"/>
      <scheme val="minor"/>
    </font>
    <font>
      <sz val="11"/>
      <name val="ＭＳ Ｐゴシック"/>
      <family val="3"/>
      <charset val="128"/>
    </font>
    <font>
      <sz val="12"/>
      <color theme="1"/>
      <name val="游ゴシック"/>
      <family val="2"/>
      <charset val="128"/>
      <scheme val="minor"/>
    </font>
    <font>
      <sz val="11"/>
      <name val="ＭＳ Ｐ明朝"/>
      <family val="1"/>
      <charset val="128"/>
    </font>
    <font>
      <sz val="14"/>
      <name val="游ゴシック Light"/>
      <family val="3"/>
      <charset val="128"/>
      <scheme val="major"/>
    </font>
    <font>
      <sz val="20"/>
      <name val="ＭＳ ゴシック"/>
      <family val="3"/>
      <charset val="128"/>
    </font>
    <font>
      <u/>
      <sz val="11"/>
      <color theme="10"/>
      <name val="ＭＳ Ｐゴシック"/>
      <family val="3"/>
      <charset val="128"/>
    </font>
    <font>
      <sz val="10"/>
      <name val="ＭＳ Ｐ明朝"/>
      <family val="1"/>
      <charset val="128"/>
    </font>
    <font>
      <u/>
      <sz val="11"/>
      <name val="游ゴシック"/>
      <family val="3"/>
      <charset val="128"/>
      <scheme val="minor"/>
    </font>
    <font>
      <sz val="9"/>
      <name val="游ゴシック"/>
      <family val="3"/>
      <charset val="128"/>
      <scheme val="minor"/>
    </font>
    <font>
      <sz val="10"/>
      <name val="ＭＳ ゴシック"/>
      <family val="3"/>
      <charset val="128"/>
    </font>
    <font>
      <b/>
      <sz val="10"/>
      <name val="ＭＳ ゴシック"/>
      <family val="3"/>
      <charset val="128"/>
    </font>
    <font>
      <u/>
      <sz val="11"/>
      <name val="ＭＳ Ｐゴシック"/>
      <family val="3"/>
      <charset val="128"/>
    </font>
    <font>
      <sz val="8"/>
      <name val="ＭＳ Ｐ明朝"/>
      <family val="1"/>
      <charset val="128"/>
    </font>
    <font>
      <sz val="8"/>
      <name val="游ゴシック"/>
      <family val="3"/>
      <charset val="128"/>
      <scheme val="minor"/>
    </font>
    <font>
      <sz val="11"/>
      <color theme="1"/>
      <name val="ＭＳ Ｐゴシック"/>
      <family val="3"/>
      <charset val="128"/>
    </font>
    <font>
      <sz val="11"/>
      <color theme="1"/>
      <name val="ＭＳ Ｐ明朝"/>
      <family val="1"/>
      <charset val="128"/>
    </font>
    <font>
      <sz val="10"/>
      <color theme="1"/>
      <name val="ＭＳ ゴシック"/>
      <family val="3"/>
      <charset val="128"/>
    </font>
    <font>
      <sz val="11"/>
      <color theme="1"/>
      <name val="ＭＳ ゴシック"/>
      <family val="3"/>
      <charset val="128"/>
    </font>
  </fonts>
  <fills count="10">
    <fill>
      <patternFill patternType="none"/>
    </fill>
    <fill>
      <patternFill patternType="gray125"/>
    </fill>
    <fill>
      <patternFill patternType="solid">
        <fgColor indexed="55"/>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s>
  <borders count="4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dotted">
        <color indexed="64"/>
      </left>
      <right/>
      <top style="thin">
        <color indexed="64"/>
      </top>
      <bottom style="dotted">
        <color indexed="64"/>
      </bottom>
      <diagonal/>
    </border>
    <border>
      <left style="dashed">
        <color indexed="64"/>
      </left>
      <right style="thin">
        <color indexed="64"/>
      </right>
      <top style="thin">
        <color indexed="64"/>
      </top>
      <bottom style="dotted">
        <color indexed="64"/>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style="thin">
        <color indexed="64"/>
      </left>
      <right style="dotted">
        <color indexed="64"/>
      </right>
      <top/>
      <bottom/>
      <diagonal/>
    </border>
    <border>
      <left style="thin">
        <color indexed="64"/>
      </left>
      <right/>
      <top style="dotted">
        <color indexed="64"/>
      </top>
      <bottom/>
      <diagonal/>
    </border>
    <border>
      <left style="dotted">
        <color indexed="64"/>
      </left>
      <right/>
      <top style="dotted">
        <color indexed="64"/>
      </top>
      <bottom/>
      <diagonal/>
    </border>
    <border>
      <left style="dash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style="dotted">
        <color indexed="64"/>
      </left>
      <right/>
      <top style="dotted">
        <color indexed="64"/>
      </top>
      <bottom style="dotted">
        <color indexed="64"/>
      </bottom>
      <diagonal/>
    </border>
    <border>
      <left style="dashed">
        <color indexed="64"/>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style="dashed">
        <color indexed="64"/>
      </left>
      <right style="thin">
        <color indexed="64"/>
      </right>
      <top style="dotted">
        <color indexed="64"/>
      </top>
      <bottom/>
      <diagonal/>
    </border>
    <border>
      <left style="thin">
        <color indexed="64"/>
      </left>
      <right style="dotted">
        <color indexed="64"/>
      </right>
      <top style="dotted">
        <color indexed="64"/>
      </top>
      <bottom/>
      <diagonal/>
    </border>
    <border>
      <left/>
      <right style="thin">
        <color indexed="64"/>
      </right>
      <top style="dotted">
        <color indexed="64"/>
      </top>
      <bottom/>
      <diagonal/>
    </border>
    <border>
      <left style="dashed">
        <color indexed="64"/>
      </left>
      <right style="thin">
        <color indexed="64"/>
      </right>
      <top/>
      <bottom style="dotted">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s>
  <cellStyleXfs count="22">
    <xf numFmtId="0" fontId="0" fillId="0" borderId="0">
      <alignment vertical="center"/>
    </xf>
    <xf numFmtId="0" fontId="12" fillId="0" borderId="0" applyNumberFormat="0" applyFill="0" applyBorder="0" applyAlignment="0" applyProtection="0">
      <alignment vertical="center"/>
    </xf>
    <xf numFmtId="0" fontId="14" fillId="0" borderId="0">
      <alignment vertical="center"/>
    </xf>
    <xf numFmtId="0" fontId="18" fillId="0" borderId="0" applyNumberForma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0" fontId="13" fillId="0" borderId="0"/>
    <xf numFmtId="38" fontId="13" fillId="0" borderId="0" applyFont="0" applyFill="0" applyBorder="0" applyAlignment="0" applyProtection="0"/>
    <xf numFmtId="0" fontId="13" fillId="0" borderId="0" applyBorder="0"/>
  </cellStyleXfs>
  <cellXfs count="236">
    <xf numFmtId="0" fontId="0" fillId="0" borderId="0" xfId="0">
      <alignment vertical="center"/>
    </xf>
    <xf numFmtId="0" fontId="7" fillId="0" borderId="0" xfId="0" applyFont="1" applyFill="1" applyBorder="1">
      <alignment vertical="center"/>
    </xf>
    <xf numFmtId="0" fontId="8" fillId="0" borderId="0" xfId="0" applyFont="1" applyAlignment="1">
      <alignment horizontal="left" vertical="center"/>
    </xf>
    <xf numFmtId="0" fontId="7" fillId="0" borderId="0" xfId="0" applyFont="1" applyAlignment="1">
      <alignment vertical="center" shrinkToFit="1"/>
    </xf>
    <xf numFmtId="0" fontId="9" fillId="0" borderId="0" xfId="0" applyFont="1" applyFill="1" applyBorder="1" applyAlignment="1">
      <alignment vertical="center"/>
    </xf>
    <xf numFmtId="0" fontId="7" fillId="0" borderId="0" xfId="0" applyFont="1">
      <alignment vertical="center"/>
    </xf>
    <xf numFmtId="0" fontId="9" fillId="0" borderId="4" xfId="0" applyFont="1" applyFill="1" applyBorder="1" applyAlignment="1">
      <alignment vertical="center"/>
    </xf>
    <xf numFmtId="0" fontId="7" fillId="2" borderId="1" xfId="0" applyFont="1" applyFill="1" applyBorder="1" applyAlignment="1">
      <alignment vertical="center"/>
    </xf>
    <xf numFmtId="0" fontId="7" fillId="2" borderId="5" xfId="0" applyFont="1" applyFill="1" applyBorder="1" applyAlignment="1">
      <alignment horizontal="center" vertical="center"/>
    </xf>
    <xf numFmtId="0" fontId="7" fillId="2" borderId="5" xfId="0" applyFont="1" applyFill="1" applyBorder="1" applyAlignment="1">
      <alignment horizontal="center" vertical="center" shrinkToFit="1"/>
    </xf>
    <xf numFmtId="0" fontId="7" fillId="2" borderId="1" xfId="0" applyFont="1" applyFill="1" applyBorder="1" applyAlignment="1">
      <alignment horizontal="center" vertical="center"/>
    </xf>
    <xf numFmtId="0" fontId="7" fillId="2" borderId="6"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7" fillId="0" borderId="8" xfId="0" applyFont="1" applyFill="1" applyBorder="1" applyAlignment="1">
      <alignment vertical="center" shrinkToFit="1"/>
    </xf>
    <xf numFmtId="0" fontId="7" fillId="0" borderId="7" xfId="0" quotePrefix="1"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7" fillId="0" borderId="10" xfId="0" applyFont="1" applyFill="1" applyBorder="1" applyAlignment="1">
      <alignment horizontal="left" vertical="center" shrinkToFit="1"/>
    </xf>
    <xf numFmtId="177" fontId="7" fillId="0" borderId="7" xfId="0" applyNumberFormat="1" applyFont="1" applyFill="1" applyBorder="1" applyAlignment="1">
      <alignment horizontal="center" vertical="center" shrinkToFit="1"/>
    </xf>
    <xf numFmtId="0" fontId="7" fillId="0" borderId="11" xfId="0" applyFont="1" applyFill="1" applyBorder="1" applyAlignment="1">
      <alignment horizontal="left" vertical="center" shrinkToFit="1"/>
    </xf>
    <xf numFmtId="9" fontId="7" fillId="0" borderId="0" xfId="0" applyNumberFormat="1" applyFont="1" applyAlignment="1">
      <alignment vertical="center" shrinkToFit="1"/>
    </xf>
    <xf numFmtId="0" fontId="7" fillId="0" borderId="0" xfId="0" applyFont="1" applyFill="1" applyBorder="1" applyAlignment="1">
      <alignment vertical="center" shrinkToFit="1"/>
    </xf>
    <xf numFmtId="0" fontId="7" fillId="0" borderId="12" xfId="0" applyFont="1" applyFill="1" applyBorder="1" applyAlignment="1">
      <alignment horizontal="center" vertical="center" shrinkToFit="1"/>
    </xf>
    <xf numFmtId="0" fontId="7" fillId="0" borderId="13" xfId="0" applyFont="1" applyFill="1" applyBorder="1" applyAlignment="1">
      <alignment vertical="center" shrinkToFit="1"/>
    </xf>
    <xf numFmtId="0" fontId="7" fillId="0" borderId="14" xfId="0" quotePrefix="1" applyFont="1" applyFill="1" applyBorder="1" applyAlignment="1">
      <alignment horizontal="center" vertical="center" shrinkToFit="1"/>
    </xf>
    <xf numFmtId="0" fontId="7" fillId="0" borderId="15" xfId="0" applyFont="1" applyFill="1" applyBorder="1" applyAlignment="1">
      <alignment horizontal="center" vertical="center" shrinkToFit="1"/>
    </xf>
    <xf numFmtId="20" fontId="12" fillId="0" borderId="16" xfId="1" applyNumberFormat="1" applyFill="1" applyBorder="1" applyAlignment="1">
      <alignment horizontal="right" vertical="center" shrinkToFit="1"/>
    </xf>
    <xf numFmtId="177" fontId="7" fillId="0" borderId="15" xfId="0" applyNumberFormat="1" applyFont="1" applyFill="1" applyBorder="1" applyAlignment="1">
      <alignment horizontal="center" vertical="center" shrinkToFit="1"/>
    </xf>
    <xf numFmtId="0" fontId="7" fillId="0" borderId="18" xfId="0" applyFont="1" applyFill="1" applyBorder="1" applyAlignment="1">
      <alignment horizontal="center" vertical="center" shrinkToFit="1"/>
    </xf>
    <xf numFmtId="0" fontId="7" fillId="0" borderId="19" xfId="0" applyFont="1" applyFill="1" applyBorder="1" applyAlignment="1">
      <alignment vertical="center" shrinkToFit="1"/>
    </xf>
    <xf numFmtId="0" fontId="7" fillId="0" borderId="20" xfId="0" applyFont="1" applyFill="1" applyBorder="1" applyAlignment="1">
      <alignment vertical="center" shrinkToFit="1"/>
    </xf>
    <xf numFmtId="0" fontId="7" fillId="0" borderId="21" xfId="0" applyFont="1" applyFill="1" applyBorder="1" applyAlignment="1">
      <alignment horizontal="left" vertical="center" shrinkToFit="1"/>
    </xf>
    <xf numFmtId="0" fontId="7" fillId="0" borderId="22" xfId="0" applyFont="1" applyFill="1" applyBorder="1" applyAlignment="1">
      <alignment horizontal="left" vertical="center" shrinkToFit="1"/>
    </xf>
    <xf numFmtId="0" fontId="7" fillId="0" borderId="18" xfId="0" quotePrefix="1" applyFont="1" applyFill="1" applyBorder="1" applyAlignment="1">
      <alignment horizontal="center" vertical="center" shrinkToFit="1"/>
    </xf>
    <xf numFmtId="0" fontId="7" fillId="0" borderId="23" xfId="0" applyFont="1" applyFill="1" applyBorder="1" applyAlignment="1">
      <alignment vertical="center" shrinkToFit="1"/>
    </xf>
    <xf numFmtId="0" fontId="7" fillId="0" borderId="24" xfId="0" applyFont="1" applyFill="1" applyBorder="1" applyAlignment="1">
      <alignment horizontal="center" vertical="center" shrinkToFit="1"/>
    </xf>
    <xf numFmtId="20" fontId="7" fillId="0" borderId="25" xfId="0" applyNumberFormat="1" applyFont="1" applyFill="1" applyBorder="1" applyAlignment="1">
      <alignment horizontal="left" vertical="center" shrinkToFit="1"/>
    </xf>
    <xf numFmtId="177" fontId="7" fillId="0" borderId="24" xfId="0" applyNumberFormat="1" applyFont="1" applyFill="1" applyBorder="1" applyAlignment="1">
      <alignment horizontal="center" vertical="center" shrinkToFit="1"/>
    </xf>
    <xf numFmtId="0" fontId="7" fillId="0" borderId="25" xfId="0" applyFont="1" applyFill="1" applyBorder="1" applyAlignment="1">
      <alignment horizontal="left" vertical="center" shrinkToFit="1"/>
    </xf>
    <xf numFmtId="177" fontId="7" fillId="0" borderId="27" xfId="0" applyNumberFormat="1" applyFont="1" applyFill="1" applyBorder="1" applyAlignment="1">
      <alignment horizontal="center" vertical="center" shrinkToFit="1"/>
    </xf>
    <xf numFmtId="0" fontId="7" fillId="0" borderId="29" xfId="0" applyFont="1" applyFill="1" applyBorder="1" applyAlignment="1">
      <alignment horizontal="center" vertical="center" shrinkToFit="1"/>
    </xf>
    <xf numFmtId="0" fontId="7" fillId="0" borderId="30" xfId="0" applyFont="1" applyFill="1" applyBorder="1" applyAlignment="1">
      <alignment vertical="center" shrinkToFit="1"/>
    </xf>
    <xf numFmtId="0" fontId="7" fillId="0" borderId="0" xfId="0" applyFont="1" applyFill="1" applyBorder="1" applyAlignment="1">
      <alignment horizontal="left" vertical="center" shrinkToFit="1"/>
    </xf>
    <xf numFmtId="0" fontId="7" fillId="0" borderId="0" xfId="0" applyFont="1" applyFill="1" applyAlignment="1">
      <alignment vertical="center" shrinkToFit="1"/>
    </xf>
    <xf numFmtId="0" fontId="7" fillId="4" borderId="17" xfId="0" applyFont="1" applyFill="1" applyBorder="1">
      <alignment vertical="center"/>
    </xf>
    <xf numFmtId="0" fontId="7" fillId="0" borderId="0" xfId="0" applyFont="1" applyFill="1">
      <alignment vertical="center"/>
    </xf>
    <xf numFmtId="0" fontId="7" fillId="4" borderId="17" xfId="0" applyFont="1" applyFill="1" applyBorder="1" applyAlignment="1">
      <alignment horizontal="left" vertical="center" shrinkToFit="1"/>
    </xf>
    <xf numFmtId="0" fontId="7" fillId="0" borderId="32" xfId="0" applyFont="1" applyBorder="1" applyAlignment="1">
      <alignment horizontal="center" vertical="center" shrinkToFit="1"/>
    </xf>
    <xf numFmtId="0" fontId="7" fillId="0" borderId="33" xfId="0" applyFont="1" applyFill="1" applyBorder="1" applyAlignment="1">
      <alignment vertical="center" shrinkToFit="1"/>
    </xf>
    <xf numFmtId="0" fontId="7" fillId="0" borderId="32" xfId="0" quotePrefix="1" applyFont="1" applyFill="1" applyBorder="1" applyAlignment="1">
      <alignment horizontal="center" vertical="center" shrinkToFit="1"/>
    </xf>
    <xf numFmtId="0" fontId="7" fillId="0" borderId="34" xfId="0" applyFont="1" applyFill="1" applyBorder="1" applyAlignment="1">
      <alignment vertical="center" shrinkToFit="1"/>
    </xf>
    <xf numFmtId="0" fontId="7" fillId="0" borderId="27" xfId="0" applyFont="1" applyFill="1" applyBorder="1" applyAlignment="1">
      <alignment horizontal="center" vertical="center" shrinkToFit="1"/>
    </xf>
    <xf numFmtId="0" fontId="7" fillId="0" borderId="35" xfId="0" applyFont="1" applyBorder="1" applyAlignment="1">
      <alignment horizontal="center" vertical="center"/>
    </xf>
    <xf numFmtId="177" fontId="7" fillId="0" borderId="36" xfId="0" applyNumberFormat="1" applyFont="1" applyFill="1" applyBorder="1" applyAlignment="1">
      <alignment horizontal="center" vertical="center" shrinkToFit="1"/>
    </xf>
    <xf numFmtId="0" fontId="7" fillId="0" borderId="37" xfId="0" applyFont="1" applyBorder="1">
      <alignment vertical="center"/>
    </xf>
    <xf numFmtId="177" fontId="7" fillId="0" borderId="37" xfId="0" applyNumberFormat="1" applyFont="1" applyFill="1" applyBorder="1" applyAlignment="1">
      <alignment horizontal="center" vertical="center" shrinkToFit="1"/>
    </xf>
    <xf numFmtId="177" fontId="7" fillId="0" borderId="0" xfId="0" applyNumberFormat="1" applyFont="1" applyFill="1" applyBorder="1" applyAlignment="1">
      <alignment horizontal="center" vertical="center" shrinkToFit="1"/>
    </xf>
    <xf numFmtId="0" fontId="7" fillId="0" borderId="0" xfId="0" applyFont="1" applyBorder="1">
      <alignment vertical="center"/>
    </xf>
    <xf numFmtId="0" fontId="7" fillId="5" borderId="17" xfId="0" applyFont="1" applyFill="1" applyBorder="1" applyAlignment="1">
      <alignment horizontal="left" vertical="center" shrinkToFit="1"/>
    </xf>
    <xf numFmtId="0" fontId="7" fillId="5" borderId="26" xfId="0" applyFont="1" applyFill="1" applyBorder="1" applyAlignment="1">
      <alignment horizontal="left" vertical="center" shrinkToFit="1"/>
    </xf>
    <xf numFmtId="0" fontId="7" fillId="5" borderId="28" xfId="0" applyFont="1" applyFill="1" applyBorder="1" applyAlignment="1">
      <alignment horizontal="left" vertical="center" shrinkToFit="1"/>
    </xf>
    <xf numFmtId="0" fontId="7" fillId="5" borderId="31" xfId="0" applyFont="1" applyFill="1" applyBorder="1" applyAlignment="1">
      <alignment horizontal="left" vertical="center" shrinkToFit="1"/>
    </xf>
    <xf numFmtId="0" fontId="7" fillId="6" borderId="17" xfId="0" applyFont="1" applyFill="1" applyBorder="1" applyAlignment="1">
      <alignment vertical="center" shrinkToFit="1"/>
    </xf>
    <xf numFmtId="0" fontId="7" fillId="6" borderId="26" xfId="0" applyFont="1" applyFill="1" applyBorder="1" applyAlignment="1">
      <alignment horizontal="left" vertical="center" shrinkToFit="1"/>
    </xf>
    <xf numFmtId="0" fontId="7" fillId="6" borderId="31" xfId="0" applyFont="1" applyFill="1" applyBorder="1" applyAlignment="1">
      <alignment horizontal="left" vertical="center" shrinkToFit="1"/>
    </xf>
    <xf numFmtId="0" fontId="7" fillId="6" borderId="17" xfId="0" applyFont="1" applyFill="1" applyBorder="1" applyAlignment="1">
      <alignment horizontal="left" vertical="center" shrinkToFit="1"/>
    </xf>
    <xf numFmtId="177" fontId="7" fillId="7" borderId="15" xfId="0" applyNumberFormat="1" applyFont="1" applyFill="1" applyBorder="1" applyAlignment="1">
      <alignment horizontal="center" vertical="center" shrinkToFit="1"/>
    </xf>
    <xf numFmtId="177" fontId="7" fillId="7" borderId="7" xfId="0" applyNumberFormat="1" applyFont="1" applyFill="1" applyBorder="1" applyAlignment="1">
      <alignment horizontal="center" vertical="center" shrinkToFit="1"/>
    </xf>
    <xf numFmtId="177" fontId="7" fillId="7" borderId="24" xfId="0" applyNumberFormat="1" applyFont="1" applyFill="1" applyBorder="1" applyAlignment="1">
      <alignment horizontal="center" vertical="center" shrinkToFit="1"/>
    </xf>
    <xf numFmtId="177" fontId="7" fillId="7" borderId="27" xfId="0" applyNumberFormat="1" applyFont="1" applyFill="1" applyBorder="1" applyAlignment="1">
      <alignment horizontal="center" vertical="center" shrinkToFit="1"/>
    </xf>
    <xf numFmtId="0" fontId="20" fillId="5" borderId="17" xfId="1" applyFont="1" applyFill="1" applyBorder="1" applyAlignment="1">
      <alignment horizontal="left" vertical="center" shrinkToFit="1"/>
    </xf>
    <xf numFmtId="0" fontId="20" fillId="5" borderId="26" xfId="1" applyFont="1" applyFill="1" applyBorder="1" applyAlignment="1">
      <alignment horizontal="left" vertical="center" shrinkToFit="1"/>
    </xf>
    <xf numFmtId="0" fontId="20" fillId="5" borderId="26" xfId="1" applyFont="1" applyFill="1" applyBorder="1" applyAlignment="1">
      <alignment horizontal="left" vertical="center" wrapText="1" shrinkToFit="1"/>
    </xf>
    <xf numFmtId="0" fontId="20" fillId="5" borderId="31" xfId="1" applyFont="1" applyFill="1" applyBorder="1" applyAlignment="1">
      <alignment horizontal="left" vertical="center" shrinkToFit="1"/>
    </xf>
    <xf numFmtId="0" fontId="20" fillId="6" borderId="17" xfId="1" applyFont="1" applyFill="1" applyBorder="1" applyAlignment="1">
      <alignment vertical="center" shrinkToFit="1"/>
    </xf>
    <xf numFmtId="0" fontId="20" fillId="6" borderId="26" xfId="1" applyFont="1" applyFill="1" applyBorder="1" applyAlignment="1">
      <alignment horizontal="left" vertical="center" shrinkToFit="1"/>
    </xf>
    <xf numFmtId="0" fontId="20" fillId="6" borderId="31" xfId="1" applyFont="1" applyFill="1" applyBorder="1" applyAlignment="1">
      <alignment horizontal="left" vertical="center" shrinkToFit="1"/>
    </xf>
    <xf numFmtId="0" fontId="20" fillId="4" borderId="17" xfId="1" applyFont="1" applyFill="1" applyBorder="1">
      <alignment vertical="center"/>
    </xf>
    <xf numFmtId="0" fontId="20" fillId="4" borderId="17" xfId="1" applyFont="1" applyFill="1" applyBorder="1" applyAlignment="1">
      <alignment horizontal="left" vertical="center" shrinkToFit="1"/>
    </xf>
    <xf numFmtId="0" fontId="15" fillId="0" borderId="0" xfId="19" applyFont="1" applyFill="1" applyAlignment="1">
      <alignment horizontal="left" vertical="center"/>
    </xf>
    <xf numFmtId="0" fontId="17" fillId="0" borderId="0" xfId="19" applyFont="1" applyFill="1" applyAlignment="1">
      <alignment vertical="center"/>
    </xf>
    <xf numFmtId="0" fontId="15" fillId="0" borderId="0" xfId="19" applyFont="1" applyFill="1"/>
    <xf numFmtId="0" fontId="7" fillId="0" borderId="35" xfId="19" applyFont="1" applyFill="1" applyBorder="1" applyAlignment="1">
      <alignment horizontal="center" vertical="center"/>
    </xf>
    <xf numFmtId="0" fontId="7" fillId="0" borderId="35" xfId="19" applyFont="1" applyFill="1" applyBorder="1" applyAlignment="1">
      <alignment horizontal="center" vertical="center" wrapText="1"/>
    </xf>
    <xf numFmtId="0" fontId="15" fillId="0" borderId="0" xfId="19" applyFont="1" applyFill="1" applyAlignment="1">
      <alignment horizontal="right"/>
    </xf>
    <xf numFmtId="0" fontId="19" fillId="0" borderId="0" xfId="19" applyFont="1" applyFill="1" applyAlignment="1">
      <alignment horizontal="left" wrapText="1"/>
    </xf>
    <xf numFmtId="0" fontId="15" fillId="0" borderId="0" xfId="19" applyFont="1" applyFill="1" applyAlignment="1">
      <alignment horizontal="left"/>
    </xf>
    <xf numFmtId="0" fontId="15" fillId="0" borderId="0" xfId="19" applyFont="1" applyFill="1" applyAlignment="1">
      <alignment horizontal="center"/>
    </xf>
    <xf numFmtId="0" fontId="7" fillId="8" borderId="35" xfId="19" applyFont="1" applyFill="1" applyBorder="1" applyAlignment="1">
      <alignment horizontal="left" vertical="center"/>
    </xf>
    <xf numFmtId="0" fontId="7" fillId="8" borderId="35" xfId="19" applyFont="1" applyFill="1" applyBorder="1" applyAlignment="1">
      <alignment horizontal="right" vertical="center"/>
    </xf>
    <xf numFmtId="0" fontId="18" fillId="0" borderId="35" xfId="3" applyBorder="1" applyAlignment="1">
      <alignment vertical="center" wrapText="1"/>
    </xf>
    <xf numFmtId="0" fontId="7" fillId="8" borderId="35" xfId="19" applyFont="1" applyFill="1" applyBorder="1" applyAlignment="1">
      <alignment horizontal="center" vertical="center"/>
    </xf>
    <xf numFmtId="0" fontId="19" fillId="0" borderId="0" xfId="19" applyFont="1" applyFill="1" applyAlignment="1">
      <alignment vertical="center"/>
    </xf>
    <xf numFmtId="0" fontId="19" fillId="0" borderId="4" xfId="19" applyFont="1" applyFill="1" applyBorder="1" applyAlignment="1">
      <alignment vertical="center"/>
    </xf>
    <xf numFmtId="0" fontId="19" fillId="0" borderId="0" xfId="19" applyFont="1" applyFill="1"/>
    <xf numFmtId="0" fontId="21" fillId="8" borderId="35" xfId="19" applyFont="1" applyFill="1" applyBorder="1" applyAlignment="1">
      <alignment horizontal="left" vertical="center" wrapText="1"/>
    </xf>
    <xf numFmtId="0" fontId="19" fillId="0" borderId="0" xfId="4" applyNumberFormat="1" applyFont="1" applyFill="1" applyAlignment="1">
      <alignment horizontal="center" vertical="center"/>
    </xf>
    <xf numFmtId="0" fontId="7" fillId="8" borderId="35" xfId="19" applyFont="1" applyFill="1" applyBorder="1" applyAlignment="1">
      <alignment horizontal="left" vertical="center" wrapText="1"/>
    </xf>
    <xf numFmtId="38" fontId="7" fillId="8" borderId="35" xfId="4" applyFont="1" applyFill="1" applyBorder="1" applyAlignment="1">
      <alignment horizontal="center" vertical="center" wrapText="1"/>
    </xf>
    <xf numFmtId="0" fontId="7" fillId="8" borderId="35" xfId="19" applyFont="1" applyFill="1" applyBorder="1" applyAlignment="1">
      <alignment horizontal="right" vertical="center" wrapText="1"/>
    </xf>
    <xf numFmtId="0" fontId="7" fillId="8" borderId="35" xfId="19" applyFont="1" applyFill="1" applyBorder="1" applyAlignment="1">
      <alignment horizontal="right" vertical="center" shrinkToFit="1"/>
    </xf>
    <xf numFmtId="38" fontId="19" fillId="0" borderId="0" xfId="4" applyFont="1" applyFill="1" applyAlignment="1">
      <alignment vertical="center"/>
    </xf>
    <xf numFmtId="0" fontId="0" fillId="0" borderId="0" xfId="21" applyFont="1"/>
    <xf numFmtId="0" fontId="22" fillId="0" borderId="0" xfId="21" applyFont="1" applyBorder="1" applyAlignment="1">
      <alignment wrapText="1"/>
    </xf>
    <xf numFmtId="0" fontId="22" fillId="0" borderId="0" xfId="21" applyFont="1" applyAlignment="1">
      <alignment wrapText="1"/>
    </xf>
    <xf numFmtId="0" fontId="0" fillId="0" borderId="39" xfId="21" applyFont="1" applyBorder="1"/>
    <xf numFmtId="0" fontId="22" fillId="0" borderId="40" xfId="21" applyFont="1" applyBorder="1" applyAlignment="1">
      <alignment wrapText="1"/>
    </xf>
    <xf numFmtId="0" fontId="22" fillId="0" borderId="41" xfId="21" applyFont="1" applyBorder="1" applyAlignment="1">
      <alignment wrapText="1"/>
    </xf>
    <xf numFmtId="0" fontId="0" fillId="0" borderId="42" xfId="21" applyFont="1" applyBorder="1"/>
    <xf numFmtId="0" fontId="23" fillId="0" borderId="0" xfId="21" applyFont="1" applyBorder="1" applyAlignment="1">
      <alignment horizontal="center" vertical="center"/>
    </xf>
    <xf numFmtId="0" fontId="22" fillId="0" borderId="43" xfId="21" applyFont="1" applyBorder="1" applyAlignment="1">
      <alignment horizontal="center" vertical="center"/>
    </xf>
    <xf numFmtId="0" fontId="22" fillId="0" borderId="0" xfId="21" applyFont="1" applyBorder="1" applyAlignment="1">
      <alignment horizontal="center" vertical="center"/>
    </xf>
    <xf numFmtId="0" fontId="0" fillId="0" borderId="42" xfId="21" applyFont="1" applyBorder="1" applyAlignment="1">
      <alignment vertical="center"/>
    </xf>
    <xf numFmtId="0" fontId="22" fillId="0" borderId="0" xfId="21" applyFont="1" applyBorder="1" applyAlignment="1">
      <alignment vertical="center" wrapText="1"/>
    </xf>
    <xf numFmtId="0" fontId="22" fillId="0" borderId="43" xfId="21" applyFont="1" applyBorder="1" applyAlignment="1">
      <alignment vertical="center" wrapText="1"/>
    </xf>
    <xf numFmtId="0" fontId="0" fillId="0" borderId="0" xfId="21" applyFont="1" applyAlignment="1">
      <alignment vertical="center"/>
    </xf>
    <xf numFmtId="0" fontId="23" fillId="0" borderId="0" xfId="21" applyFont="1" applyBorder="1" applyAlignment="1">
      <alignment vertical="center" wrapText="1"/>
    </xf>
    <xf numFmtId="0" fontId="22" fillId="0" borderId="0" xfId="21" applyFont="1" applyBorder="1" applyAlignment="1">
      <alignment vertical="top" wrapText="1"/>
    </xf>
    <xf numFmtId="0" fontId="22" fillId="0" borderId="43" xfId="21" applyFont="1" applyBorder="1" applyAlignment="1">
      <alignment vertical="top" wrapText="1"/>
    </xf>
    <xf numFmtId="0" fontId="0" fillId="0" borderId="44" xfId="21" applyFont="1" applyBorder="1" applyAlignment="1">
      <alignment vertical="center"/>
    </xf>
    <xf numFmtId="0" fontId="22" fillId="0" borderId="45" xfId="21" applyFont="1" applyBorder="1" applyAlignment="1">
      <alignment vertical="center" wrapText="1"/>
    </xf>
    <xf numFmtId="0" fontId="22" fillId="0" borderId="46" xfId="21" applyFont="1" applyBorder="1" applyAlignment="1">
      <alignment vertical="center" wrapText="1"/>
    </xf>
    <xf numFmtId="0" fontId="22" fillId="0" borderId="0" xfId="21" applyFont="1" applyAlignment="1">
      <alignment vertical="center" wrapText="1"/>
    </xf>
    <xf numFmtId="0" fontId="22" fillId="0" borderId="0" xfId="21" applyFont="1" applyBorder="1" applyAlignment="1">
      <alignment horizontal="right" vertical="center" wrapText="1"/>
    </xf>
    <xf numFmtId="0" fontId="22" fillId="0" borderId="0" xfId="21" applyFont="1" applyAlignment="1">
      <alignment horizontal="right" vertical="center" wrapText="1"/>
    </xf>
    <xf numFmtId="0" fontId="7" fillId="0" borderId="8" xfId="0" applyFont="1" applyFill="1" applyBorder="1" applyAlignment="1">
      <alignment horizontal="left" vertical="center" shrinkToFit="1"/>
    </xf>
    <xf numFmtId="0" fontId="7" fillId="0" borderId="32" xfId="0" applyFont="1" applyFill="1" applyBorder="1" applyAlignment="1">
      <alignment horizontal="center" vertical="center" shrinkToFit="1"/>
    </xf>
    <xf numFmtId="0" fontId="24" fillId="9" borderId="0" xfId="3" applyFont="1" applyFill="1" applyBorder="1" applyAlignment="1">
      <alignment horizontal="left" vertical="center" shrinkToFit="1"/>
    </xf>
    <xf numFmtId="0" fontId="18" fillId="0" borderId="21" xfId="3" applyFill="1" applyBorder="1" applyAlignment="1">
      <alignment horizontal="right" vertical="center" shrinkToFit="1"/>
    </xf>
    <xf numFmtId="0" fontId="7" fillId="9" borderId="33" xfId="0" applyFont="1" applyFill="1" applyBorder="1" applyAlignment="1">
      <alignment horizontal="left" vertical="center" shrinkToFit="1"/>
    </xf>
    <xf numFmtId="177" fontId="7" fillId="0" borderId="32" xfId="0" applyNumberFormat="1" applyFont="1" applyFill="1" applyBorder="1" applyAlignment="1">
      <alignment horizontal="center" vertical="center" shrinkToFit="1"/>
    </xf>
    <xf numFmtId="177" fontId="7" fillId="7" borderId="32" xfId="0" applyNumberFormat="1" applyFont="1" applyFill="1" applyBorder="1" applyAlignment="1">
      <alignment horizontal="center" vertical="center" shrinkToFit="1"/>
    </xf>
    <xf numFmtId="0" fontId="15" fillId="0" borderId="0" xfId="19" applyFont="1" applyFill="1" applyAlignment="1">
      <alignment vertical="center"/>
    </xf>
    <xf numFmtId="0" fontId="15" fillId="0" borderId="0" xfId="19" applyFont="1" applyFill="1" applyAlignment="1">
      <alignment vertical="center"/>
    </xf>
    <xf numFmtId="0" fontId="25" fillId="0" borderId="0" xfId="19" applyFont="1" applyFill="1" applyAlignment="1">
      <alignment horizontal="left" vertical="center"/>
    </xf>
    <xf numFmtId="0" fontId="26" fillId="0" borderId="35" xfId="19" applyFont="1" applyFill="1" applyBorder="1" applyAlignment="1">
      <alignment horizontal="center" vertical="center"/>
    </xf>
    <xf numFmtId="0" fontId="1" fillId="0" borderId="35" xfId="19" applyFont="1" applyFill="1" applyBorder="1" applyAlignment="1">
      <alignment horizontal="center" vertical="center" wrapText="1" shrinkToFit="1"/>
    </xf>
    <xf numFmtId="176" fontId="7" fillId="0" borderId="35" xfId="19" applyNumberFormat="1" applyFont="1" applyFill="1" applyBorder="1" applyAlignment="1">
      <alignment horizontal="center" vertical="center" wrapText="1"/>
    </xf>
    <xf numFmtId="0" fontId="1" fillId="8" borderId="35" xfId="19" applyFont="1" applyFill="1" applyBorder="1" applyAlignment="1">
      <alignment horizontal="left" vertical="center"/>
    </xf>
    <xf numFmtId="0" fontId="1" fillId="8" borderId="35" xfId="19" applyFont="1" applyFill="1" applyBorder="1" applyAlignment="1">
      <alignment horizontal="left" vertical="center" wrapText="1" shrinkToFit="1"/>
    </xf>
    <xf numFmtId="0" fontId="27" fillId="0" borderId="35" xfId="19" applyFont="1" applyFill="1" applyBorder="1" applyAlignment="1">
      <alignment vertical="center" wrapText="1"/>
    </xf>
    <xf numFmtId="0" fontId="26" fillId="8" borderId="35" xfId="19" applyFont="1" applyFill="1" applyBorder="1" applyAlignment="1">
      <alignment horizontal="left" vertical="center" wrapText="1"/>
    </xf>
    <xf numFmtId="0" fontId="28" fillId="0" borderId="0" xfId="19" applyFont="1" applyFill="1" applyAlignment="1">
      <alignment horizontal="left" wrapText="1" shrinkToFit="1"/>
    </xf>
    <xf numFmtId="176" fontId="15" fillId="0" borderId="0" xfId="19" applyNumberFormat="1" applyFont="1" applyFill="1" applyAlignment="1">
      <alignment horizontal="left"/>
    </xf>
    <xf numFmtId="0" fontId="15" fillId="0" borderId="0" xfId="19" applyFont="1" applyFill="1" applyAlignment="1">
      <alignment vertical="center"/>
    </xf>
    <xf numFmtId="176" fontId="7" fillId="0" borderId="35" xfId="19" applyNumberFormat="1" applyFont="1" applyFill="1" applyBorder="1" applyAlignment="1">
      <alignment horizontal="center" vertical="center" wrapText="1"/>
    </xf>
    <xf numFmtId="0" fontId="1" fillId="8" borderId="35" xfId="19" applyFont="1" applyFill="1" applyBorder="1" applyAlignment="1">
      <alignment horizontal="left" vertical="center" wrapText="1"/>
    </xf>
    <xf numFmtId="176" fontId="15" fillId="0" borderId="0" xfId="19" applyNumberFormat="1" applyFont="1" applyFill="1" applyAlignment="1">
      <alignment horizontal="left"/>
    </xf>
    <xf numFmtId="0" fontId="15" fillId="0" borderId="0" xfId="19" applyFont="1" applyFill="1" applyAlignment="1">
      <alignment vertical="center"/>
    </xf>
    <xf numFmtId="176" fontId="7" fillId="0" borderId="35" xfId="19" applyNumberFormat="1" applyFont="1" applyFill="1" applyBorder="1" applyAlignment="1">
      <alignment horizontal="center" vertical="center" wrapText="1"/>
    </xf>
    <xf numFmtId="176" fontId="15" fillId="0" borderId="0" xfId="19" applyNumberFormat="1" applyFont="1" applyFill="1" applyAlignment="1">
      <alignment horizontal="left"/>
    </xf>
    <xf numFmtId="0" fontId="15" fillId="0" borderId="0" xfId="19" applyFont="1" applyFill="1" applyAlignment="1">
      <alignment vertical="center"/>
    </xf>
    <xf numFmtId="176" fontId="7" fillId="0" borderId="35" xfId="19" applyNumberFormat="1" applyFont="1" applyFill="1" applyBorder="1" applyAlignment="1">
      <alignment horizontal="center" vertical="center" wrapText="1"/>
    </xf>
    <xf numFmtId="176" fontId="15" fillId="0" borderId="0" xfId="19" applyNumberFormat="1" applyFont="1" applyFill="1" applyAlignment="1">
      <alignment horizontal="left"/>
    </xf>
    <xf numFmtId="0" fontId="15" fillId="0" borderId="0" xfId="19" applyFont="1" applyFill="1" applyAlignment="1">
      <alignment vertical="center"/>
    </xf>
    <xf numFmtId="176" fontId="7" fillId="0" borderId="35" xfId="19" applyNumberFormat="1" applyFont="1" applyFill="1" applyBorder="1" applyAlignment="1">
      <alignment horizontal="center" vertical="center" wrapText="1"/>
    </xf>
    <xf numFmtId="176" fontId="15" fillId="0" borderId="0" xfId="19" applyNumberFormat="1" applyFont="1" applyFill="1" applyAlignment="1">
      <alignment horizontal="left"/>
    </xf>
    <xf numFmtId="0" fontId="15" fillId="0" borderId="0" xfId="19" applyFont="1" applyFill="1" applyAlignment="1">
      <alignment vertical="center"/>
    </xf>
    <xf numFmtId="176" fontId="7" fillId="0" borderId="35" xfId="19" applyNumberFormat="1" applyFont="1" applyFill="1" applyBorder="1" applyAlignment="1">
      <alignment horizontal="center" vertical="center" wrapText="1"/>
    </xf>
    <xf numFmtId="176" fontId="15" fillId="0" borderId="0" xfId="19" applyNumberFormat="1" applyFont="1" applyFill="1" applyAlignment="1">
      <alignment horizontal="left"/>
    </xf>
    <xf numFmtId="0" fontId="15" fillId="0" borderId="0" xfId="19" applyFont="1" applyFill="1" applyAlignment="1">
      <alignment vertical="center"/>
    </xf>
    <xf numFmtId="176" fontId="7" fillId="0" borderId="35" xfId="19" applyNumberFormat="1" applyFont="1" applyFill="1" applyBorder="1" applyAlignment="1">
      <alignment horizontal="center" vertical="center" wrapText="1"/>
    </xf>
    <xf numFmtId="176" fontId="15" fillId="0" borderId="0" xfId="19" applyNumberFormat="1" applyFont="1" applyFill="1" applyAlignment="1">
      <alignment horizontal="left"/>
    </xf>
    <xf numFmtId="0" fontId="15" fillId="0" borderId="0" xfId="19" applyFont="1" applyFill="1" applyAlignment="1">
      <alignment vertical="center"/>
    </xf>
    <xf numFmtId="176" fontId="7" fillId="0" borderId="35" xfId="19" applyNumberFormat="1" applyFont="1" applyFill="1" applyBorder="1" applyAlignment="1">
      <alignment horizontal="center" vertical="center" wrapText="1"/>
    </xf>
    <xf numFmtId="176" fontId="15" fillId="0" borderId="0" xfId="19" applyNumberFormat="1" applyFont="1" applyFill="1" applyAlignment="1">
      <alignment horizontal="left"/>
    </xf>
    <xf numFmtId="0" fontId="15" fillId="0" borderId="0" xfId="19" applyFont="1" applyFill="1" applyAlignment="1">
      <alignment vertical="center"/>
    </xf>
    <xf numFmtId="176" fontId="7" fillId="0" borderId="35" xfId="19" applyNumberFormat="1" applyFont="1" applyFill="1" applyBorder="1" applyAlignment="1">
      <alignment horizontal="center" vertical="center" wrapText="1"/>
    </xf>
    <xf numFmtId="176" fontId="15" fillId="0" borderId="0" xfId="19" applyNumberFormat="1" applyFont="1" applyFill="1" applyAlignment="1">
      <alignment horizontal="left"/>
    </xf>
    <xf numFmtId="0" fontId="15" fillId="0" borderId="0" xfId="19" applyFont="1" applyFill="1" applyAlignment="1">
      <alignment vertical="center"/>
    </xf>
    <xf numFmtId="176" fontId="7" fillId="0" borderId="35" xfId="19" applyNumberFormat="1" applyFont="1" applyFill="1" applyBorder="1" applyAlignment="1">
      <alignment horizontal="center" vertical="center" wrapText="1"/>
    </xf>
    <xf numFmtId="176" fontId="15" fillId="0" borderId="0" xfId="19" applyNumberFormat="1" applyFont="1" applyFill="1" applyAlignment="1">
      <alignment horizontal="left"/>
    </xf>
    <xf numFmtId="0" fontId="15" fillId="0" borderId="0" xfId="19" applyFont="1" applyFill="1" applyAlignment="1">
      <alignment vertical="center"/>
    </xf>
    <xf numFmtId="176" fontId="7" fillId="0" borderId="35" xfId="19" applyNumberFormat="1" applyFont="1" applyFill="1" applyBorder="1" applyAlignment="1">
      <alignment horizontal="center" vertical="center" wrapText="1"/>
    </xf>
    <xf numFmtId="176" fontId="15" fillId="0" borderId="0" xfId="19" applyNumberFormat="1" applyFont="1" applyFill="1" applyAlignment="1">
      <alignment horizontal="left"/>
    </xf>
    <xf numFmtId="0" fontId="15" fillId="0" borderId="0" xfId="19" applyFont="1" applyFill="1" applyAlignment="1">
      <alignment vertical="center"/>
    </xf>
    <xf numFmtId="176" fontId="7" fillId="0" borderId="35" xfId="19" applyNumberFormat="1" applyFont="1" applyFill="1" applyBorder="1" applyAlignment="1">
      <alignment horizontal="center" vertical="center" wrapText="1"/>
    </xf>
    <xf numFmtId="176" fontId="15" fillId="0" borderId="0" xfId="19" applyNumberFormat="1" applyFont="1" applyFill="1" applyAlignment="1">
      <alignment horizontal="left"/>
    </xf>
    <xf numFmtId="0" fontId="15" fillId="0" borderId="0" xfId="19" applyFont="1" applyFill="1" applyAlignment="1">
      <alignment vertical="center"/>
    </xf>
    <xf numFmtId="176" fontId="7" fillId="0" borderId="35" xfId="19" applyNumberFormat="1" applyFont="1" applyFill="1" applyBorder="1" applyAlignment="1">
      <alignment horizontal="center" vertical="center" wrapText="1"/>
    </xf>
    <xf numFmtId="176" fontId="15" fillId="0" borderId="0" xfId="19" applyNumberFormat="1" applyFont="1" applyFill="1" applyAlignment="1">
      <alignment horizontal="left"/>
    </xf>
    <xf numFmtId="0" fontId="15" fillId="0" borderId="0" xfId="19" applyFont="1" applyFill="1" applyAlignment="1">
      <alignment vertical="center"/>
    </xf>
    <xf numFmtId="176" fontId="7" fillId="0" borderId="35" xfId="19" applyNumberFormat="1" applyFont="1" applyFill="1" applyBorder="1" applyAlignment="1">
      <alignment horizontal="center" vertical="center" wrapText="1"/>
    </xf>
    <xf numFmtId="176" fontId="15" fillId="0" borderId="0" xfId="19" applyNumberFormat="1" applyFont="1" applyFill="1" applyAlignment="1">
      <alignment horizontal="left"/>
    </xf>
    <xf numFmtId="0" fontId="15" fillId="0" borderId="0" xfId="19" applyFont="1" applyFill="1" applyAlignment="1">
      <alignment vertical="center"/>
    </xf>
    <xf numFmtId="176" fontId="7" fillId="0" borderId="35" xfId="19" applyNumberFormat="1" applyFont="1" applyFill="1" applyBorder="1" applyAlignment="1">
      <alignment horizontal="center" vertical="center" wrapText="1"/>
    </xf>
    <xf numFmtId="176" fontId="15" fillId="0" borderId="0" xfId="19" applyNumberFormat="1" applyFont="1" applyFill="1" applyAlignment="1">
      <alignment horizontal="left"/>
    </xf>
    <xf numFmtId="0" fontId="15" fillId="0" borderId="0" xfId="19" applyFont="1" applyFill="1" applyAlignment="1">
      <alignment vertical="center"/>
    </xf>
    <xf numFmtId="176" fontId="7" fillId="0" borderId="35" xfId="19" applyNumberFormat="1" applyFont="1" applyFill="1" applyBorder="1" applyAlignment="1">
      <alignment horizontal="center" vertical="center" wrapText="1"/>
    </xf>
    <xf numFmtId="176" fontId="15" fillId="0" borderId="0" xfId="19" applyNumberFormat="1" applyFont="1" applyFill="1" applyAlignment="1">
      <alignment horizontal="left"/>
    </xf>
    <xf numFmtId="0" fontId="15" fillId="0" borderId="0" xfId="19" applyFont="1" applyFill="1" applyAlignment="1">
      <alignment vertical="center"/>
    </xf>
    <xf numFmtId="176" fontId="7" fillId="0" borderId="35" xfId="19" applyNumberFormat="1" applyFont="1" applyFill="1" applyBorder="1" applyAlignment="1">
      <alignment horizontal="center" vertical="center" wrapText="1"/>
    </xf>
    <xf numFmtId="176" fontId="15" fillId="0" borderId="0" xfId="19" applyNumberFormat="1" applyFont="1" applyFill="1" applyAlignment="1">
      <alignment horizontal="left"/>
    </xf>
    <xf numFmtId="0" fontId="15" fillId="0" borderId="0" xfId="19" applyFont="1" applyFill="1" applyAlignment="1">
      <alignment vertical="center"/>
    </xf>
    <xf numFmtId="176" fontId="7" fillId="0" borderId="35" xfId="19" applyNumberFormat="1" applyFont="1" applyFill="1" applyBorder="1" applyAlignment="1">
      <alignment horizontal="center" vertical="center" wrapText="1"/>
    </xf>
    <xf numFmtId="176" fontId="15" fillId="0" borderId="0" xfId="19" applyNumberFormat="1" applyFont="1" applyFill="1" applyAlignment="1">
      <alignment horizontal="left"/>
    </xf>
    <xf numFmtId="0" fontId="15" fillId="0" borderId="0" xfId="19" applyFont="1" applyFill="1" applyAlignment="1">
      <alignment vertical="center"/>
    </xf>
    <xf numFmtId="176" fontId="7" fillId="0" borderId="35" xfId="19" applyNumberFormat="1" applyFont="1" applyFill="1" applyBorder="1" applyAlignment="1">
      <alignment horizontal="center" vertical="center" wrapText="1"/>
    </xf>
    <xf numFmtId="176" fontId="15" fillId="0" borderId="0" xfId="19" applyNumberFormat="1" applyFont="1" applyFill="1" applyAlignment="1">
      <alignment horizontal="left"/>
    </xf>
    <xf numFmtId="0" fontId="15" fillId="0" borderId="0" xfId="19" applyFont="1" applyFill="1" applyAlignment="1">
      <alignment vertical="center"/>
    </xf>
    <xf numFmtId="176" fontId="7" fillId="0" borderId="35" xfId="19" applyNumberFormat="1" applyFont="1" applyFill="1" applyBorder="1" applyAlignment="1">
      <alignment horizontal="center" vertical="center" wrapText="1"/>
    </xf>
    <xf numFmtId="176" fontId="15" fillId="0" borderId="0" xfId="19" applyNumberFormat="1" applyFont="1" applyFill="1" applyAlignment="1">
      <alignment horizontal="left"/>
    </xf>
    <xf numFmtId="0" fontId="15" fillId="0" borderId="0" xfId="19" applyFont="1" applyFill="1" applyAlignment="1">
      <alignment vertical="center"/>
    </xf>
    <xf numFmtId="176" fontId="7" fillId="0" borderId="35" xfId="19" applyNumberFormat="1" applyFont="1" applyFill="1" applyBorder="1" applyAlignment="1">
      <alignment horizontal="center" vertical="center" wrapText="1"/>
    </xf>
    <xf numFmtId="176" fontId="15" fillId="0" borderId="0" xfId="19" applyNumberFormat="1" applyFont="1" applyFill="1" applyAlignment="1">
      <alignment horizontal="left"/>
    </xf>
    <xf numFmtId="0" fontId="15" fillId="0" borderId="0" xfId="19" applyFont="1" applyFill="1" applyAlignment="1">
      <alignment vertical="center"/>
    </xf>
    <xf numFmtId="176" fontId="7" fillId="0" borderId="35" xfId="19" applyNumberFormat="1" applyFont="1" applyFill="1" applyBorder="1" applyAlignment="1">
      <alignment horizontal="center" vertical="center" wrapText="1"/>
    </xf>
    <xf numFmtId="176" fontId="15" fillId="0" borderId="0" xfId="19" applyNumberFormat="1" applyFont="1" applyFill="1" applyAlignment="1">
      <alignment horizontal="left"/>
    </xf>
    <xf numFmtId="176" fontId="7" fillId="0" borderId="35" xfId="19" applyNumberFormat="1" applyFont="1" applyFill="1" applyBorder="1" applyAlignment="1">
      <alignment horizontal="center" vertical="center" wrapText="1"/>
    </xf>
    <xf numFmtId="176" fontId="15" fillId="0" borderId="0" xfId="19" applyNumberFormat="1" applyFont="1" applyFill="1" applyAlignment="1">
      <alignment horizontal="left"/>
    </xf>
    <xf numFmtId="176" fontId="7" fillId="0" borderId="35" xfId="19" applyNumberFormat="1" applyFont="1" applyFill="1" applyBorder="1" applyAlignment="1">
      <alignment horizontal="center" vertical="center" wrapText="1"/>
    </xf>
    <xf numFmtId="0" fontId="26" fillId="8" borderId="35" xfId="19" applyFont="1" applyFill="1" applyBorder="1" applyAlignment="1">
      <alignment horizontal="right" vertical="center" wrapText="1"/>
    </xf>
    <xf numFmtId="0" fontId="19" fillId="0" borderId="0" xfId="19" applyFont="1" applyFill="1" applyBorder="1" applyAlignment="1">
      <alignment horizontal="left" vertical="center" shrinkToFit="1"/>
    </xf>
    <xf numFmtId="176" fontId="15" fillId="0" borderId="0" xfId="19" applyNumberFormat="1" applyFont="1" applyFill="1" applyAlignment="1">
      <alignment horizontal="left"/>
    </xf>
    <xf numFmtId="0" fontId="12" fillId="0" borderId="0" xfId="1" applyFill="1" applyAlignment="1">
      <alignment horizontal="right"/>
    </xf>
    <xf numFmtId="0" fontId="7" fillId="0" borderId="1" xfId="0" applyFont="1" applyBorder="1" applyAlignment="1">
      <alignment horizontal="right" vertical="center"/>
    </xf>
    <xf numFmtId="0" fontId="7" fillId="0" borderId="3" xfId="0" applyFont="1" applyBorder="1" applyAlignment="1">
      <alignment horizontal="right" vertical="center"/>
    </xf>
    <xf numFmtId="0" fontId="7" fillId="0" borderId="2" xfId="0" applyFont="1" applyBorder="1" applyAlignment="1">
      <alignment horizontal="right"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5" fillId="0" borderId="1"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7" fillId="0" borderId="1"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1"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10" fillId="3"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 xfId="0" applyFont="1" applyFill="1" applyBorder="1" applyAlignment="1">
      <alignment horizontal="center" vertical="center" wrapText="1" readingOrder="1"/>
    </xf>
    <xf numFmtId="0" fontId="10" fillId="3" borderId="2" xfId="0" applyFont="1" applyFill="1" applyBorder="1" applyAlignment="1">
      <alignment horizontal="center" vertical="center" wrapText="1" readingOrder="1"/>
    </xf>
    <xf numFmtId="0" fontId="16" fillId="0" borderId="38" xfId="19" applyFont="1" applyFill="1" applyBorder="1" applyAlignment="1">
      <alignment horizontal="center" vertical="center"/>
    </xf>
    <xf numFmtId="176" fontId="16" fillId="0" borderId="38" xfId="19" applyNumberFormat="1" applyFont="1" applyFill="1" applyBorder="1" applyAlignment="1">
      <alignment horizontal="center" vertical="center"/>
    </xf>
    <xf numFmtId="0" fontId="12" fillId="0" borderId="47" xfId="1" applyFill="1" applyBorder="1" applyAlignment="1">
      <alignment horizontal="right" vertical="center" shrinkToFit="1"/>
    </xf>
  </cellXfs>
  <cellStyles count="22">
    <cellStyle name="ハイパーリンク" xfId="1" builtinId="8"/>
    <cellStyle name="ハイパーリンク 2" xfId="3"/>
    <cellStyle name="桁区切り 2 24" xfId="4"/>
    <cellStyle name="桁区切り 2 25" xfId="5"/>
    <cellStyle name="桁区切り 2 27" xfId="6"/>
    <cellStyle name="桁区切り 2 29" xfId="7"/>
    <cellStyle name="桁区切り 2 31" xfId="8"/>
    <cellStyle name="桁区切り 2 32" xfId="9"/>
    <cellStyle name="桁区切り 2 34" xfId="10"/>
    <cellStyle name="桁区切り 2 35" xfId="11"/>
    <cellStyle name="桁区切り 2 38" xfId="12"/>
    <cellStyle name="桁区切り 2 39" xfId="13"/>
    <cellStyle name="桁区切り 2 40" xfId="14"/>
    <cellStyle name="桁区切り 2 41" xfId="15"/>
    <cellStyle name="桁区切り 2 42" xfId="16"/>
    <cellStyle name="桁区切り 2 43" xfId="17"/>
    <cellStyle name="桁区切り 2 46" xfId="18"/>
    <cellStyle name="桁区切り 3" xfId="20"/>
    <cellStyle name="標準" xfId="0" builtinId="0"/>
    <cellStyle name="標準 2 2" xfId="21"/>
    <cellStyle name="標準 3" xfId="19"/>
    <cellStyle name="標準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ja-JP"/>
              <a:t>スキルチェック結果</a:t>
            </a:r>
            <a:endParaRPr lang="en-US"/>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ja-JP"/>
        </a:p>
      </c:txPr>
    </c:title>
    <c:autoTitleDeleted val="0"/>
    <c:plotArea>
      <c:layout/>
      <c:radarChart>
        <c:radarStyle val="filled"/>
        <c:varyColors val="0"/>
        <c:ser>
          <c:idx val="0"/>
          <c:order val="0"/>
          <c:spPr>
            <a:solidFill>
              <a:schemeClr val="accent1">
                <a:alpha val="50196"/>
              </a:schemeClr>
            </a:solidFill>
            <a:ln w="25400">
              <a:solidFill>
                <a:schemeClr val="accent1"/>
              </a:solidFill>
              <a:prstDash val="solid"/>
            </a:ln>
            <a:effectLst/>
          </c:spPr>
          <c:cat>
            <c:strRef>
              <c:f>'スキルマップ（精密加工科）'!$Q$5:$Q$9</c:f>
              <c:strCache>
                <c:ptCount val="5"/>
                <c:pt idx="0">
                  <c:v>設計・開発</c:v>
                </c:pt>
                <c:pt idx="1">
                  <c:v>加工・組立</c:v>
                </c:pt>
                <c:pt idx="2">
                  <c:v>検査</c:v>
                </c:pt>
                <c:pt idx="3">
                  <c:v>保全･管理</c:v>
                </c:pt>
                <c:pt idx="4">
                  <c:v>教育・安全</c:v>
                </c:pt>
              </c:strCache>
            </c:strRef>
          </c:cat>
          <c:val>
            <c:numRef>
              <c:f>'スキルマップ（精密加工科）'!$R$5:$R$9</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6B4B-42AA-88E3-03CA3C8E06BB}"/>
            </c:ext>
          </c:extLst>
        </c:ser>
        <c:dLbls>
          <c:showLegendKey val="0"/>
          <c:showVal val="0"/>
          <c:showCatName val="0"/>
          <c:showSerName val="0"/>
          <c:showPercent val="0"/>
          <c:showBubbleSize val="0"/>
        </c:dLbls>
        <c:axId val="747737312"/>
        <c:axId val="747744800"/>
      </c:radarChart>
      <c:catAx>
        <c:axId val="74773731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7744800"/>
        <c:crosses val="autoZero"/>
        <c:auto val="1"/>
        <c:lblAlgn val="ctr"/>
        <c:lblOffset val="100"/>
        <c:noMultiLvlLbl val="0"/>
      </c:catAx>
      <c:valAx>
        <c:axId val="747744800"/>
        <c:scaling>
          <c:orientation val="minMax"/>
          <c:max val="1"/>
        </c:scaling>
        <c:delete val="0"/>
        <c:axPos val="l"/>
        <c:majorGridlines>
          <c:spPr>
            <a:ln w="9525" cap="flat" cmpd="sng" algn="ctr">
              <a:solidFill>
                <a:schemeClr val="bg2">
                  <a:lumMod val="90000"/>
                </a:schemeClr>
              </a:solidFill>
              <a:round/>
            </a:ln>
            <a:effectLst/>
          </c:spPr>
        </c:majorGridlines>
        <c:numFmt formatCode="0%" sourceLinked="1"/>
        <c:majorTickMark val="none"/>
        <c:minorTickMark val="none"/>
        <c:tickLblPos val="nextTo"/>
        <c:spPr>
          <a:noFill/>
          <a:ln>
            <a:solidFill>
              <a:schemeClr val="bg2">
                <a:lumMod val="9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7737312"/>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
  <cs:dataPoint3D>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3D>
  <cs:dataPointLine>
    <cs:lnRef idx="0">
      <cs:styleClr val="auto"/>
    </cs:lnRef>
    <cs:fillRef idx="0"/>
    <cs:effectRef idx="0"/>
    <cs:fontRef idx="minor">
      <a:schemeClr val="tx1"/>
    </cs:fontRef>
    <cs:spPr>
      <a:ln w="25400" cap="rnd" cmpd="sng" algn="ctr">
        <a:solidFill>
          <a:schemeClr val="phClr"/>
        </a:solidFill>
        <a:prstDash val="sysDot"/>
        <a:round/>
      </a:ln>
    </cs:spPr>
  </cs:dataPointLine>
  <cs:dataPointMarker>
    <cs:lnRef idx="0">
      <cs:styleClr val="auto"/>
    </cs:lnRef>
    <cs:fillRef idx="0">
      <cs:styleClr val="auto"/>
    </cs:fillRef>
    <cs:effectRef idx="0"/>
    <cs:fontRef idx="minor">
      <a:schemeClr val="tx1"/>
    </cs:fontRef>
    <cs:spPr>
      <a:solidFill>
        <a:schemeClr val="phClr"/>
      </a:solidFill>
    </cs:spPr>
  </cs:dataPointMarker>
  <cs:dataPointMarkerLayout symbol="circle" size="6"/>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trlProps/ctrlProp1.xml><?xml version="1.0" encoding="utf-8"?>
<formControlPr xmlns="http://schemas.microsoft.com/office/spreadsheetml/2009/9/main" objectType="CheckBox" fmlaLink="$N6" lockText="1" noThreeD="1"/>
</file>

<file path=xl/ctrlProps/ctrlProp10.xml><?xml version="1.0" encoding="utf-8"?>
<formControlPr xmlns="http://schemas.microsoft.com/office/spreadsheetml/2009/9/main" objectType="CheckBox" fmlaLink="O18" lockText="1" noThreeD="1"/>
</file>

<file path=xl/ctrlProps/ctrlProp11.xml><?xml version="1.0" encoding="utf-8"?>
<formControlPr xmlns="http://schemas.microsoft.com/office/spreadsheetml/2009/9/main" objectType="CheckBox" fmlaLink="O21" lockText="1" noThreeD="1"/>
</file>

<file path=xl/ctrlProps/ctrlProp12.xml><?xml version="1.0" encoding="utf-8"?>
<formControlPr xmlns="http://schemas.microsoft.com/office/spreadsheetml/2009/9/main" objectType="CheckBox" fmlaLink="O37" lockText="1" noThreeD="1"/>
</file>

<file path=xl/ctrlProps/ctrlProp13.xml><?xml version="1.0" encoding="utf-8"?>
<formControlPr xmlns="http://schemas.microsoft.com/office/spreadsheetml/2009/9/main" objectType="CheckBox" fmlaLink="O44" lockText="1" noThreeD="1"/>
</file>

<file path=xl/ctrlProps/ctrlProp14.xml><?xml version="1.0" encoding="utf-8"?>
<formControlPr xmlns="http://schemas.microsoft.com/office/spreadsheetml/2009/9/main" objectType="CheckBox" fmlaLink="O54" lockText="1" noThreeD="1"/>
</file>

<file path=xl/ctrlProps/ctrlProp15.xml><?xml version="1.0" encoding="utf-8"?>
<formControlPr xmlns="http://schemas.microsoft.com/office/spreadsheetml/2009/9/main" objectType="CheckBox" fmlaLink="O8" lockText="1" noThreeD="1"/>
</file>

<file path=xl/ctrlProps/ctrlProp16.xml><?xml version="1.0" encoding="utf-8"?>
<formControlPr xmlns="http://schemas.microsoft.com/office/spreadsheetml/2009/9/main" objectType="CheckBox" fmlaLink="P9" lockText="1" noThreeD="1"/>
</file>

<file path=xl/ctrlProps/ctrlProp17.xml><?xml version="1.0" encoding="utf-8"?>
<formControlPr xmlns="http://schemas.microsoft.com/office/spreadsheetml/2009/9/main" objectType="CheckBox" fmlaLink="P10" lockText="1" noThreeD="1"/>
</file>

<file path=xl/ctrlProps/ctrlProp18.xml><?xml version="1.0" encoding="utf-8"?>
<formControlPr xmlns="http://schemas.microsoft.com/office/spreadsheetml/2009/9/main" objectType="CheckBox" fmlaLink="P11" lockText="1" noThreeD="1"/>
</file>

<file path=xl/ctrlProps/ctrlProp19.xml><?xml version="1.0" encoding="utf-8"?>
<formControlPr xmlns="http://schemas.microsoft.com/office/spreadsheetml/2009/9/main" objectType="CheckBox" fmlaLink="P15" lockText="1" noThreeD="1"/>
</file>

<file path=xl/ctrlProps/ctrlProp2.xml><?xml version="1.0" encoding="utf-8"?>
<formControlPr xmlns="http://schemas.microsoft.com/office/spreadsheetml/2009/9/main" objectType="CheckBox" fmlaLink="$N9" lockText="1" noThreeD="1"/>
</file>

<file path=xl/ctrlProps/ctrlProp20.xml><?xml version="1.0" encoding="utf-8"?>
<formControlPr xmlns="http://schemas.microsoft.com/office/spreadsheetml/2009/9/main" objectType="CheckBox" fmlaLink="P16" lockText="1" noThreeD="1"/>
</file>

<file path=xl/ctrlProps/ctrlProp21.xml><?xml version="1.0" encoding="utf-8"?>
<formControlPr xmlns="http://schemas.microsoft.com/office/spreadsheetml/2009/9/main" objectType="CheckBox" fmlaLink="P21" lockText="1" noThreeD="1"/>
</file>

<file path=xl/ctrlProps/ctrlProp22.xml><?xml version="1.0" encoding="utf-8"?>
<formControlPr xmlns="http://schemas.microsoft.com/office/spreadsheetml/2009/9/main" objectType="CheckBox" fmlaLink="P25" lockText="1" noThreeD="1"/>
</file>

<file path=xl/ctrlProps/ctrlProp23.xml><?xml version="1.0" encoding="utf-8"?>
<formControlPr xmlns="http://schemas.microsoft.com/office/spreadsheetml/2009/9/main" objectType="CheckBox" fmlaLink="P34" lockText="1" noThreeD="1"/>
</file>

<file path=xl/ctrlProps/ctrlProp24.xml><?xml version="1.0" encoding="utf-8"?>
<formControlPr xmlns="http://schemas.microsoft.com/office/spreadsheetml/2009/9/main" objectType="CheckBox" fmlaLink="P48" lockText="1" noThreeD="1"/>
</file>

<file path=xl/ctrlProps/ctrlProp25.xml><?xml version="1.0" encoding="utf-8"?>
<formControlPr xmlns="http://schemas.microsoft.com/office/spreadsheetml/2009/9/main" objectType="CheckBox" fmlaLink="P50" lockText="1" noThreeD="1"/>
</file>

<file path=xl/ctrlProps/ctrlProp26.xml><?xml version="1.0" encoding="utf-8"?>
<formControlPr xmlns="http://schemas.microsoft.com/office/spreadsheetml/2009/9/main" objectType="CheckBox" fmlaLink="P56" lockText="1" noThreeD="1"/>
</file>

<file path=xl/ctrlProps/ctrlProp27.xml><?xml version="1.0" encoding="utf-8"?>
<formControlPr xmlns="http://schemas.microsoft.com/office/spreadsheetml/2009/9/main" objectType="CheckBox" fmlaLink="P58" lockText="1" noThreeD="1"/>
</file>

<file path=xl/ctrlProps/ctrlProp28.xml><?xml version="1.0" encoding="utf-8"?>
<formControlPr xmlns="http://schemas.microsoft.com/office/spreadsheetml/2009/9/main" objectType="CheckBox" fmlaLink="P13" lockText="1" noThreeD="1"/>
</file>

<file path=xl/ctrlProps/ctrlProp29.xml><?xml version="1.0" encoding="utf-8"?>
<formControlPr xmlns="http://schemas.microsoft.com/office/spreadsheetml/2009/9/main" objectType="CheckBox" fmlaLink="P8" lockText="1" noThreeD="1"/>
</file>

<file path=xl/ctrlProps/ctrlProp3.xml><?xml version="1.0" encoding="utf-8"?>
<formControlPr xmlns="http://schemas.microsoft.com/office/spreadsheetml/2009/9/main" objectType="CheckBox" fmlaLink="$N10" lockText="1" noThreeD="1"/>
</file>

<file path=xl/ctrlProps/ctrlProp30.xml><?xml version="1.0" encoding="utf-8"?>
<formControlPr xmlns="http://schemas.microsoft.com/office/spreadsheetml/2009/9/main" objectType="CheckBox" fmlaLink="$N19" lockText="1" noThreeD="1"/>
</file>

<file path=xl/ctrlProps/ctrlProp31.xml><?xml version="1.0" encoding="utf-8"?>
<formControlPr xmlns="http://schemas.microsoft.com/office/spreadsheetml/2009/9/main" objectType="CheckBox" fmlaLink="$N29" lockText="1" noThreeD="1"/>
</file>

<file path=xl/ctrlProps/ctrlProp32.xml><?xml version="1.0" encoding="utf-8"?>
<formControlPr xmlns="http://schemas.microsoft.com/office/spreadsheetml/2009/9/main" objectType="CheckBox" fmlaLink="$N48" lockText="1" noThreeD="1"/>
</file>

<file path=xl/ctrlProps/ctrlProp33.xml><?xml version="1.0" encoding="utf-8"?>
<formControlPr xmlns="http://schemas.microsoft.com/office/spreadsheetml/2009/9/main" objectType="CheckBox" fmlaLink="$N60" lockText="1" noThreeD="1"/>
</file>

<file path=xl/ctrlProps/ctrlProp34.xml><?xml version="1.0" encoding="utf-8"?>
<formControlPr xmlns="http://schemas.microsoft.com/office/spreadsheetml/2009/9/main" objectType="CheckBox" fmlaLink="O22" lockText="1" noThreeD="1"/>
</file>

<file path=xl/ctrlProps/ctrlProp35.xml><?xml version="1.0" encoding="utf-8"?>
<formControlPr xmlns="http://schemas.microsoft.com/office/spreadsheetml/2009/9/main" objectType="CheckBox" fmlaLink="O23" lockText="1" noThreeD="1"/>
</file>

<file path=xl/ctrlProps/ctrlProp36.xml><?xml version="1.0" encoding="utf-8"?>
<formControlPr xmlns="http://schemas.microsoft.com/office/spreadsheetml/2009/9/main" objectType="CheckBox" fmlaLink="O31" lockText="1" noThreeD="1"/>
</file>

<file path=xl/ctrlProps/ctrlProp37.xml><?xml version="1.0" encoding="utf-8"?>
<formControlPr xmlns="http://schemas.microsoft.com/office/spreadsheetml/2009/9/main" objectType="CheckBox" fmlaLink="O33" lockText="1" noThreeD="1"/>
</file>

<file path=xl/ctrlProps/ctrlProp38.xml><?xml version="1.0" encoding="utf-8"?>
<formControlPr xmlns="http://schemas.microsoft.com/office/spreadsheetml/2009/9/main" objectType="CheckBox" fmlaLink="O35" lockText="1" noThreeD="1"/>
</file>

<file path=xl/ctrlProps/ctrlProp39.xml><?xml version="1.0" encoding="utf-8"?>
<formControlPr xmlns="http://schemas.microsoft.com/office/spreadsheetml/2009/9/main" objectType="CheckBox" fmlaLink="O36" lockText="1" noThreeD="1"/>
</file>

<file path=xl/ctrlProps/ctrlProp4.xml><?xml version="1.0" encoding="utf-8"?>
<formControlPr xmlns="http://schemas.microsoft.com/office/spreadsheetml/2009/9/main" objectType="CheckBox" fmlaLink="$N11" lockText="1" noThreeD="1"/>
</file>

<file path=xl/ctrlProps/ctrlProp40.xml><?xml version="1.0" encoding="utf-8"?>
<formControlPr xmlns="http://schemas.microsoft.com/office/spreadsheetml/2009/9/main" objectType="CheckBox" fmlaLink="O38" lockText="1" noThreeD="1"/>
</file>

<file path=xl/ctrlProps/ctrlProp41.xml><?xml version="1.0" encoding="utf-8"?>
<formControlPr xmlns="http://schemas.microsoft.com/office/spreadsheetml/2009/9/main" objectType="CheckBox" fmlaLink="O40" lockText="1" noThreeD="1"/>
</file>

<file path=xl/ctrlProps/ctrlProp42.xml><?xml version="1.0" encoding="utf-8"?>
<formControlPr xmlns="http://schemas.microsoft.com/office/spreadsheetml/2009/9/main" objectType="CheckBox" fmlaLink="O48" lockText="1" noThreeD="1"/>
</file>

<file path=xl/ctrlProps/ctrlProp43.xml><?xml version="1.0" encoding="utf-8"?>
<formControlPr xmlns="http://schemas.microsoft.com/office/spreadsheetml/2009/9/main" objectType="CheckBox" fmlaLink="O52" lockText="1" noThreeD="1"/>
</file>

<file path=xl/ctrlProps/ctrlProp44.xml><?xml version="1.0" encoding="utf-8"?>
<formControlPr xmlns="http://schemas.microsoft.com/office/spreadsheetml/2009/9/main" objectType="CheckBox" fmlaLink="O60" lockText="1" noThreeD="1"/>
</file>

<file path=xl/ctrlProps/ctrlProp45.xml><?xml version="1.0" encoding="utf-8"?>
<formControlPr xmlns="http://schemas.microsoft.com/office/spreadsheetml/2009/9/main" objectType="CheckBox" fmlaLink="P18" lockText="1" noThreeD="1"/>
</file>

<file path=xl/ctrlProps/ctrlProp46.xml><?xml version="1.0" encoding="utf-8"?>
<formControlPr xmlns="http://schemas.microsoft.com/office/spreadsheetml/2009/9/main" objectType="CheckBox" fmlaLink="P19" lockText="1" noThreeD="1"/>
</file>

<file path=xl/ctrlProps/ctrlProp47.xml><?xml version="1.0" encoding="utf-8"?>
<formControlPr xmlns="http://schemas.microsoft.com/office/spreadsheetml/2009/9/main" objectType="CheckBox" fmlaLink="P42" lockText="1" noThreeD="1"/>
</file>

<file path=xl/ctrlProps/ctrlProp48.xml><?xml version="1.0" encoding="utf-8"?>
<formControlPr xmlns="http://schemas.microsoft.com/office/spreadsheetml/2009/9/main" objectType="CheckBox" fmlaLink="P44" lockText="1" noThreeD="1"/>
</file>

<file path=xl/ctrlProps/ctrlProp49.xml><?xml version="1.0" encoding="utf-8"?>
<formControlPr xmlns="http://schemas.microsoft.com/office/spreadsheetml/2009/9/main" objectType="CheckBox" fmlaLink="P46" lockText="1" noThreeD="1"/>
</file>

<file path=xl/ctrlProps/ctrlProp5.xml><?xml version="1.0" encoding="utf-8"?>
<formControlPr xmlns="http://schemas.microsoft.com/office/spreadsheetml/2009/9/main" objectType="CheckBox" fmlaLink="$N18" lockText="1" noThreeD="1"/>
</file>

<file path=xl/ctrlProps/ctrlProp50.xml><?xml version="1.0" encoding="utf-8"?>
<formControlPr xmlns="http://schemas.microsoft.com/office/spreadsheetml/2009/9/main" objectType="CheckBox" fmlaLink="P54" lockText="1" noThreeD="1"/>
</file>

<file path=xl/ctrlProps/ctrlProp51.xml><?xml version="1.0" encoding="utf-8"?>
<formControlPr xmlns="http://schemas.microsoft.com/office/spreadsheetml/2009/9/main" objectType="CheckBox" fmlaLink="O27" lockText="1" noThreeD="1"/>
</file>

<file path=xl/ctrlProps/ctrlProp6.xml><?xml version="1.0" encoding="utf-8"?>
<formControlPr xmlns="http://schemas.microsoft.com/office/spreadsheetml/2009/9/main" objectType="CheckBox" fmlaLink="$N8" lockText="1" noThreeD="1"/>
</file>

<file path=xl/ctrlProps/ctrlProp7.xml><?xml version="1.0" encoding="utf-8"?>
<formControlPr xmlns="http://schemas.microsoft.com/office/spreadsheetml/2009/9/main" objectType="CheckBox" fmlaLink="O6" lockText="1" noThreeD="1"/>
</file>

<file path=xl/ctrlProps/ctrlProp8.xml><?xml version="1.0" encoding="utf-8"?>
<formControlPr xmlns="http://schemas.microsoft.com/office/spreadsheetml/2009/9/main" objectType="CheckBox" fmlaLink="O9" lockText="1" noThreeD="1"/>
</file>

<file path=xl/ctrlProps/ctrlProp9.xml><?xml version="1.0" encoding="utf-8"?>
<formControlPr xmlns="http://schemas.microsoft.com/office/spreadsheetml/2009/9/main" objectType="CheckBox" fmlaLink="O19" lockText="1" noThreeD="1"/>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xdr:colOff>
          <xdr:row>5</xdr:row>
          <xdr:rowOff>9525</xdr:rowOff>
        </xdr:from>
        <xdr:to>
          <xdr:col>6</xdr:col>
          <xdr:colOff>219075</xdr:colOff>
          <xdr:row>5</xdr:row>
          <xdr:rowOff>171450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xdr:row>
          <xdr:rowOff>9525</xdr:rowOff>
        </xdr:from>
        <xdr:to>
          <xdr:col>6</xdr:col>
          <xdr:colOff>219075</xdr:colOff>
          <xdr:row>8</xdr:row>
          <xdr:rowOff>171450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9</xdr:row>
          <xdr:rowOff>9525</xdr:rowOff>
        </xdr:from>
        <xdr:to>
          <xdr:col>6</xdr:col>
          <xdr:colOff>219075</xdr:colOff>
          <xdr:row>9</xdr:row>
          <xdr:rowOff>171450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10</xdr:row>
          <xdr:rowOff>9525</xdr:rowOff>
        </xdr:from>
        <xdr:to>
          <xdr:col>6</xdr:col>
          <xdr:colOff>219075</xdr:colOff>
          <xdr:row>10</xdr:row>
          <xdr:rowOff>171450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17</xdr:row>
          <xdr:rowOff>9525</xdr:rowOff>
        </xdr:from>
        <xdr:to>
          <xdr:col>6</xdr:col>
          <xdr:colOff>219075</xdr:colOff>
          <xdr:row>17</xdr:row>
          <xdr:rowOff>171450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7</xdr:row>
          <xdr:rowOff>9525</xdr:rowOff>
        </xdr:from>
        <xdr:to>
          <xdr:col>6</xdr:col>
          <xdr:colOff>219075</xdr:colOff>
          <xdr:row>7</xdr:row>
          <xdr:rowOff>171450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xdr:row>
          <xdr:rowOff>9525</xdr:rowOff>
        </xdr:from>
        <xdr:to>
          <xdr:col>8</xdr:col>
          <xdr:colOff>219075</xdr:colOff>
          <xdr:row>5</xdr:row>
          <xdr:rowOff>171450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8</xdr:row>
          <xdr:rowOff>9525</xdr:rowOff>
        </xdr:from>
        <xdr:to>
          <xdr:col>8</xdr:col>
          <xdr:colOff>219075</xdr:colOff>
          <xdr:row>8</xdr:row>
          <xdr:rowOff>171450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18</xdr:row>
          <xdr:rowOff>9525</xdr:rowOff>
        </xdr:from>
        <xdr:to>
          <xdr:col>8</xdr:col>
          <xdr:colOff>219075</xdr:colOff>
          <xdr:row>18</xdr:row>
          <xdr:rowOff>171450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17</xdr:row>
          <xdr:rowOff>9525</xdr:rowOff>
        </xdr:from>
        <xdr:to>
          <xdr:col>8</xdr:col>
          <xdr:colOff>219075</xdr:colOff>
          <xdr:row>17</xdr:row>
          <xdr:rowOff>171450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20</xdr:row>
          <xdr:rowOff>9525</xdr:rowOff>
        </xdr:from>
        <xdr:to>
          <xdr:col>8</xdr:col>
          <xdr:colOff>219075</xdr:colOff>
          <xdr:row>20</xdr:row>
          <xdr:rowOff>171450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36</xdr:row>
          <xdr:rowOff>9525</xdr:rowOff>
        </xdr:from>
        <xdr:to>
          <xdr:col>8</xdr:col>
          <xdr:colOff>219075</xdr:colOff>
          <xdr:row>36</xdr:row>
          <xdr:rowOff>171450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43</xdr:row>
          <xdr:rowOff>9525</xdr:rowOff>
        </xdr:from>
        <xdr:to>
          <xdr:col>8</xdr:col>
          <xdr:colOff>219075</xdr:colOff>
          <xdr:row>43</xdr:row>
          <xdr:rowOff>171450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53</xdr:row>
          <xdr:rowOff>9525</xdr:rowOff>
        </xdr:from>
        <xdr:to>
          <xdr:col>8</xdr:col>
          <xdr:colOff>219075</xdr:colOff>
          <xdr:row>53</xdr:row>
          <xdr:rowOff>171450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7</xdr:row>
          <xdr:rowOff>9525</xdr:rowOff>
        </xdr:from>
        <xdr:to>
          <xdr:col>8</xdr:col>
          <xdr:colOff>219075</xdr:colOff>
          <xdr:row>7</xdr:row>
          <xdr:rowOff>171450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8</xdr:row>
          <xdr:rowOff>9525</xdr:rowOff>
        </xdr:from>
        <xdr:to>
          <xdr:col>10</xdr:col>
          <xdr:colOff>219075</xdr:colOff>
          <xdr:row>8</xdr:row>
          <xdr:rowOff>171450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xdr:row>
          <xdr:rowOff>9525</xdr:rowOff>
        </xdr:from>
        <xdr:to>
          <xdr:col>10</xdr:col>
          <xdr:colOff>219075</xdr:colOff>
          <xdr:row>9</xdr:row>
          <xdr:rowOff>171450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10</xdr:row>
          <xdr:rowOff>9525</xdr:rowOff>
        </xdr:from>
        <xdr:to>
          <xdr:col>10</xdr:col>
          <xdr:colOff>219075</xdr:colOff>
          <xdr:row>10</xdr:row>
          <xdr:rowOff>171450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14</xdr:row>
          <xdr:rowOff>9525</xdr:rowOff>
        </xdr:from>
        <xdr:to>
          <xdr:col>10</xdr:col>
          <xdr:colOff>219075</xdr:colOff>
          <xdr:row>14</xdr:row>
          <xdr:rowOff>171450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15</xdr:row>
          <xdr:rowOff>9525</xdr:rowOff>
        </xdr:from>
        <xdr:to>
          <xdr:col>10</xdr:col>
          <xdr:colOff>219075</xdr:colOff>
          <xdr:row>15</xdr:row>
          <xdr:rowOff>171450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20</xdr:row>
          <xdr:rowOff>9525</xdr:rowOff>
        </xdr:from>
        <xdr:to>
          <xdr:col>10</xdr:col>
          <xdr:colOff>219075</xdr:colOff>
          <xdr:row>20</xdr:row>
          <xdr:rowOff>171450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24</xdr:row>
          <xdr:rowOff>9525</xdr:rowOff>
        </xdr:from>
        <xdr:to>
          <xdr:col>10</xdr:col>
          <xdr:colOff>219075</xdr:colOff>
          <xdr:row>24</xdr:row>
          <xdr:rowOff>171450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32</xdr:row>
          <xdr:rowOff>9525</xdr:rowOff>
        </xdr:from>
        <xdr:to>
          <xdr:col>10</xdr:col>
          <xdr:colOff>219075</xdr:colOff>
          <xdr:row>32</xdr:row>
          <xdr:rowOff>171450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47</xdr:row>
          <xdr:rowOff>9525</xdr:rowOff>
        </xdr:from>
        <xdr:to>
          <xdr:col>10</xdr:col>
          <xdr:colOff>219075</xdr:colOff>
          <xdr:row>47</xdr:row>
          <xdr:rowOff>171450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49</xdr:row>
          <xdr:rowOff>9525</xdr:rowOff>
        </xdr:from>
        <xdr:to>
          <xdr:col>10</xdr:col>
          <xdr:colOff>219075</xdr:colOff>
          <xdr:row>49</xdr:row>
          <xdr:rowOff>171450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55</xdr:row>
          <xdr:rowOff>9525</xdr:rowOff>
        </xdr:from>
        <xdr:to>
          <xdr:col>10</xdr:col>
          <xdr:colOff>219075</xdr:colOff>
          <xdr:row>55</xdr:row>
          <xdr:rowOff>171450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57</xdr:row>
          <xdr:rowOff>9525</xdr:rowOff>
        </xdr:from>
        <xdr:to>
          <xdr:col>10</xdr:col>
          <xdr:colOff>219075</xdr:colOff>
          <xdr:row>57</xdr:row>
          <xdr:rowOff>171450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12</xdr:row>
          <xdr:rowOff>9525</xdr:rowOff>
        </xdr:from>
        <xdr:to>
          <xdr:col>10</xdr:col>
          <xdr:colOff>219075</xdr:colOff>
          <xdr:row>12</xdr:row>
          <xdr:rowOff>171450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7</xdr:row>
          <xdr:rowOff>9525</xdr:rowOff>
        </xdr:from>
        <xdr:to>
          <xdr:col>10</xdr:col>
          <xdr:colOff>219075</xdr:colOff>
          <xdr:row>7</xdr:row>
          <xdr:rowOff>171450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18</xdr:row>
          <xdr:rowOff>9525</xdr:rowOff>
        </xdr:from>
        <xdr:to>
          <xdr:col>6</xdr:col>
          <xdr:colOff>219075</xdr:colOff>
          <xdr:row>18</xdr:row>
          <xdr:rowOff>171450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28</xdr:row>
          <xdr:rowOff>9525</xdr:rowOff>
        </xdr:from>
        <xdr:to>
          <xdr:col>6</xdr:col>
          <xdr:colOff>219075</xdr:colOff>
          <xdr:row>28</xdr:row>
          <xdr:rowOff>171450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47</xdr:row>
          <xdr:rowOff>9525</xdr:rowOff>
        </xdr:from>
        <xdr:to>
          <xdr:col>6</xdr:col>
          <xdr:colOff>219075</xdr:colOff>
          <xdr:row>47</xdr:row>
          <xdr:rowOff>171450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59</xdr:row>
          <xdr:rowOff>9525</xdr:rowOff>
        </xdr:from>
        <xdr:to>
          <xdr:col>6</xdr:col>
          <xdr:colOff>219075</xdr:colOff>
          <xdr:row>59</xdr:row>
          <xdr:rowOff>171450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21</xdr:row>
          <xdr:rowOff>9525</xdr:rowOff>
        </xdr:from>
        <xdr:to>
          <xdr:col>8</xdr:col>
          <xdr:colOff>219075</xdr:colOff>
          <xdr:row>21</xdr:row>
          <xdr:rowOff>171450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22</xdr:row>
          <xdr:rowOff>9525</xdr:rowOff>
        </xdr:from>
        <xdr:to>
          <xdr:col>8</xdr:col>
          <xdr:colOff>219075</xdr:colOff>
          <xdr:row>22</xdr:row>
          <xdr:rowOff>171450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30</xdr:row>
          <xdr:rowOff>9525</xdr:rowOff>
        </xdr:from>
        <xdr:to>
          <xdr:col>8</xdr:col>
          <xdr:colOff>219075</xdr:colOff>
          <xdr:row>30</xdr:row>
          <xdr:rowOff>171450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32</xdr:row>
          <xdr:rowOff>9525</xdr:rowOff>
        </xdr:from>
        <xdr:to>
          <xdr:col>8</xdr:col>
          <xdr:colOff>219075</xdr:colOff>
          <xdr:row>32</xdr:row>
          <xdr:rowOff>171450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34</xdr:row>
          <xdr:rowOff>9525</xdr:rowOff>
        </xdr:from>
        <xdr:to>
          <xdr:col>8</xdr:col>
          <xdr:colOff>219075</xdr:colOff>
          <xdr:row>34</xdr:row>
          <xdr:rowOff>171450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35</xdr:row>
          <xdr:rowOff>9525</xdr:rowOff>
        </xdr:from>
        <xdr:to>
          <xdr:col>8</xdr:col>
          <xdr:colOff>219075</xdr:colOff>
          <xdr:row>35</xdr:row>
          <xdr:rowOff>171450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37</xdr:row>
          <xdr:rowOff>9525</xdr:rowOff>
        </xdr:from>
        <xdr:to>
          <xdr:col>8</xdr:col>
          <xdr:colOff>219075</xdr:colOff>
          <xdr:row>37</xdr:row>
          <xdr:rowOff>171450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39</xdr:row>
          <xdr:rowOff>9525</xdr:rowOff>
        </xdr:from>
        <xdr:to>
          <xdr:col>8</xdr:col>
          <xdr:colOff>219075</xdr:colOff>
          <xdr:row>39</xdr:row>
          <xdr:rowOff>171450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47</xdr:row>
          <xdr:rowOff>9525</xdr:rowOff>
        </xdr:from>
        <xdr:to>
          <xdr:col>8</xdr:col>
          <xdr:colOff>219075</xdr:colOff>
          <xdr:row>47</xdr:row>
          <xdr:rowOff>171450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51</xdr:row>
          <xdr:rowOff>9525</xdr:rowOff>
        </xdr:from>
        <xdr:to>
          <xdr:col>8</xdr:col>
          <xdr:colOff>219075</xdr:colOff>
          <xdr:row>51</xdr:row>
          <xdr:rowOff>171450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59</xdr:row>
          <xdr:rowOff>9525</xdr:rowOff>
        </xdr:from>
        <xdr:to>
          <xdr:col>8</xdr:col>
          <xdr:colOff>219075</xdr:colOff>
          <xdr:row>59</xdr:row>
          <xdr:rowOff>171450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17</xdr:row>
          <xdr:rowOff>9525</xdr:rowOff>
        </xdr:from>
        <xdr:to>
          <xdr:col>10</xdr:col>
          <xdr:colOff>219075</xdr:colOff>
          <xdr:row>17</xdr:row>
          <xdr:rowOff>171450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18</xdr:row>
          <xdr:rowOff>9525</xdr:rowOff>
        </xdr:from>
        <xdr:to>
          <xdr:col>10</xdr:col>
          <xdr:colOff>219075</xdr:colOff>
          <xdr:row>18</xdr:row>
          <xdr:rowOff>171450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41</xdr:row>
          <xdr:rowOff>9525</xdr:rowOff>
        </xdr:from>
        <xdr:to>
          <xdr:col>10</xdr:col>
          <xdr:colOff>219075</xdr:colOff>
          <xdr:row>41</xdr:row>
          <xdr:rowOff>171450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43</xdr:row>
          <xdr:rowOff>9525</xdr:rowOff>
        </xdr:from>
        <xdr:to>
          <xdr:col>10</xdr:col>
          <xdr:colOff>219075</xdr:colOff>
          <xdr:row>43</xdr:row>
          <xdr:rowOff>171450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45</xdr:row>
          <xdr:rowOff>9525</xdr:rowOff>
        </xdr:from>
        <xdr:to>
          <xdr:col>10</xdr:col>
          <xdr:colOff>219075</xdr:colOff>
          <xdr:row>45</xdr:row>
          <xdr:rowOff>171450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53</xdr:row>
          <xdr:rowOff>9525</xdr:rowOff>
        </xdr:from>
        <xdr:to>
          <xdr:col>10</xdr:col>
          <xdr:colOff>219075</xdr:colOff>
          <xdr:row>53</xdr:row>
          <xdr:rowOff>171450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26</xdr:row>
          <xdr:rowOff>9525</xdr:rowOff>
        </xdr:from>
        <xdr:to>
          <xdr:col>8</xdr:col>
          <xdr:colOff>219075</xdr:colOff>
          <xdr:row>26</xdr:row>
          <xdr:rowOff>171450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12</xdr:col>
      <xdr:colOff>31750</xdr:colOff>
      <xdr:row>0</xdr:row>
      <xdr:rowOff>0</xdr:rowOff>
    </xdr:from>
    <xdr:to>
      <xdr:col>25</xdr:col>
      <xdr:colOff>559734</xdr:colOff>
      <xdr:row>68</xdr:row>
      <xdr:rowOff>15875</xdr:rowOff>
    </xdr:to>
    <xdr:sp macro="" textlink="">
      <xdr:nvSpPr>
        <xdr:cNvPr id="53" name="正方形/長方形 52"/>
        <xdr:cNvSpPr/>
      </xdr:nvSpPr>
      <xdr:spPr>
        <a:xfrm>
          <a:off x="13430250" y="0"/>
          <a:ext cx="9100484" cy="13208000"/>
        </a:xfrm>
        <a:prstGeom prst="rect">
          <a:avLst/>
        </a:prstGeom>
        <a:solidFill>
          <a:schemeClr val="bg1">
            <a:lumMod val="6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1926431</xdr:colOff>
      <xdr:row>4</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1926431</xdr:colOff>
      <xdr:row>4</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1854627</xdr:colOff>
      <xdr:row>4</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1854627</xdr:colOff>
      <xdr:row>4</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4.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5.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6.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7.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8.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1926431</xdr:colOff>
      <xdr:row>4</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1926431</xdr:colOff>
      <xdr:row>4</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1854627</xdr:colOff>
      <xdr:row>4</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1854627</xdr:colOff>
      <xdr:row>4</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9.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0</xdr:rowOff>
    </xdr:from>
    <xdr:to>
      <xdr:col>17</xdr:col>
      <xdr:colOff>647700</xdr:colOff>
      <xdr:row>30</xdr:row>
      <xdr:rowOff>19050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1926431</xdr:colOff>
      <xdr:row>7</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1926431</xdr:colOff>
      <xdr:row>7</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1854627</xdr:colOff>
      <xdr:row>7</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1854627</xdr:colOff>
      <xdr:row>7</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21.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22.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1926431</xdr:colOff>
      <xdr:row>4</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1926431</xdr:colOff>
      <xdr:row>4</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1854627</xdr:colOff>
      <xdr:row>4</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1854627</xdr:colOff>
      <xdr:row>4</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23.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1926431</xdr:colOff>
      <xdr:row>4</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1926431</xdr:colOff>
      <xdr:row>4</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1854627</xdr:colOff>
      <xdr:row>4</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1854627</xdr:colOff>
      <xdr:row>4</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24.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25.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1926431</xdr:colOff>
      <xdr:row>9</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1926431</xdr:colOff>
      <xdr:row>9</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1854627</xdr:colOff>
      <xdr:row>9</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1854627</xdr:colOff>
      <xdr:row>9</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26.xml><?xml version="1.0" encoding="utf-8"?>
<xdr:wsDr xmlns:xdr="http://schemas.openxmlformats.org/drawingml/2006/spreadsheetDrawing" xmlns:a="http://schemas.openxmlformats.org/drawingml/2006/main">
  <xdr:twoCellAnchor editAs="oneCell">
    <xdr:from>
      <xdr:col>2</xdr:col>
      <xdr:colOff>1847850</xdr:colOff>
      <xdr:row>24</xdr:row>
      <xdr:rowOff>0</xdr:rowOff>
    </xdr:from>
    <xdr:to>
      <xdr:col>3</xdr:col>
      <xdr:colOff>76199</xdr:colOff>
      <xdr:row>25</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1926431</xdr:colOff>
      <xdr:row>25</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24</xdr:row>
      <xdr:rowOff>0</xdr:rowOff>
    </xdr:from>
    <xdr:to>
      <xdr:col>3</xdr:col>
      <xdr:colOff>76199</xdr:colOff>
      <xdr:row>25</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1926431</xdr:colOff>
      <xdr:row>25</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1926431</xdr:colOff>
      <xdr:row>25</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24</xdr:row>
      <xdr:rowOff>0</xdr:rowOff>
    </xdr:from>
    <xdr:to>
      <xdr:col>3</xdr:col>
      <xdr:colOff>76199</xdr:colOff>
      <xdr:row>25</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1854627</xdr:colOff>
      <xdr:row>25</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1854627</xdr:colOff>
      <xdr:row>25</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24</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24</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24</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2</xdr:col>
      <xdr:colOff>1847850</xdr:colOff>
      <xdr:row>5</xdr:row>
      <xdr:rowOff>0</xdr:rowOff>
    </xdr:from>
    <xdr:to>
      <xdr:col>3</xdr:col>
      <xdr:colOff>76199</xdr:colOff>
      <xdr:row>6</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5</xdr:row>
      <xdr:rowOff>0</xdr:rowOff>
    </xdr:from>
    <xdr:to>
      <xdr:col>3</xdr:col>
      <xdr:colOff>76199</xdr:colOff>
      <xdr:row>6</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5</xdr:row>
      <xdr:rowOff>0</xdr:rowOff>
    </xdr:from>
    <xdr:to>
      <xdr:col>3</xdr:col>
      <xdr:colOff>76199</xdr:colOff>
      <xdr:row>6</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5</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5</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5</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2</xdr:col>
      <xdr:colOff>1847850</xdr:colOff>
      <xdr:row>11</xdr:row>
      <xdr:rowOff>0</xdr:rowOff>
    </xdr:from>
    <xdr:to>
      <xdr:col>3</xdr:col>
      <xdr:colOff>76199</xdr:colOff>
      <xdr:row>12</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11</xdr:row>
      <xdr:rowOff>0</xdr:rowOff>
    </xdr:from>
    <xdr:to>
      <xdr:col>4</xdr:col>
      <xdr:colOff>1926431</xdr:colOff>
      <xdr:row>12</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11</xdr:row>
      <xdr:rowOff>0</xdr:rowOff>
    </xdr:from>
    <xdr:to>
      <xdr:col>3</xdr:col>
      <xdr:colOff>76199</xdr:colOff>
      <xdr:row>12</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11</xdr:row>
      <xdr:rowOff>0</xdr:rowOff>
    </xdr:from>
    <xdr:to>
      <xdr:col>4</xdr:col>
      <xdr:colOff>1926431</xdr:colOff>
      <xdr:row>12</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11</xdr:row>
      <xdr:rowOff>0</xdr:rowOff>
    </xdr:from>
    <xdr:to>
      <xdr:col>4</xdr:col>
      <xdr:colOff>1926431</xdr:colOff>
      <xdr:row>12</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11</xdr:row>
      <xdr:rowOff>0</xdr:rowOff>
    </xdr:from>
    <xdr:to>
      <xdr:col>3</xdr:col>
      <xdr:colOff>76199</xdr:colOff>
      <xdr:row>12</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11</xdr:row>
      <xdr:rowOff>0</xdr:rowOff>
    </xdr:from>
    <xdr:to>
      <xdr:col>4</xdr:col>
      <xdr:colOff>1854627</xdr:colOff>
      <xdr:row>12</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11</xdr:row>
      <xdr:rowOff>0</xdr:rowOff>
    </xdr:from>
    <xdr:to>
      <xdr:col>4</xdr:col>
      <xdr:colOff>1854627</xdr:colOff>
      <xdr:row>12</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11</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11</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11</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2</xdr:col>
      <xdr:colOff>1847850</xdr:colOff>
      <xdr:row>5</xdr:row>
      <xdr:rowOff>0</xdr:rowOff>
    </xdr:from>
    <xdr:to>
      <xdr:col>3</xdr:col>
      <xdr:colOff>76199</xdr:colOff>
      <xdr:row>6</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5</xdr:row>
      <xdr:rowOff>0</xdr:rowOff>
    </xdr:from>
    <xdr:to>
      <xdr:col>3</xdr:col>
      <xdr:colOff>76199</xdr:colOff>
      <xdr:row>6</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5</xdr:row>
      <xdr:rowOff>0</xdr:rowOff>
    </xdr:from>
    <xdr:to>
      <xdr:col>3</xdr:col>
      <xdr:colOff>76199</xdr:colOff>
      <xdr:row>6</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5</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5</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5</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7</xdr:row>
      <xdr:rowOff>0</xdr:rowOff>
    </xdr:from>
    <xdr:to>
      <xdr:col>4</xdr:col>
      <xdr:colOff>1926431</xdr:colOff>
      <xdr:row>8</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7</xdr:row>
      <xdr:rowOff>0</xdr:rowOff>
    </xdr:from>
    <xdr:to>
      <xdr:col>4</xdr:col>
      <xdr:colOff>1926431</xdr:colOff>
      <xdr:row>8</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7</xdr:row>
      <xdr:rowOff>0</xdr:rowOff>
    </xdr:from>
    <xdr:to>
      <xdr:col>4</xdr:col>
      <xdr:colOff>1854627</xdr:colOff>
      <xdr:row>8</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7</xdr:row>
      <xdr:rowOff>0</xdr:rowOff>
    </xdr:from>
    <xdr:to>
      <xdr:col>4</xdr:col>
      <xdr:colOff>1854627</xdr:colOff>
      <xdr:row>8</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6" Type="http://schemas.openxmlformats.org/officeDocument/2006/relationships/hyperlink" Target="https://www.tetras.uitec.jeed.go.jp/statistics/trainer_system_list/skill_sheet?code=B103-M21" TargetMode="External"/><Relationship Id="rId21" Type="http://schemas.openxmlformats.org/officeDocument/2006/relationships/hyperlink" Target="https://www.tetras.uitec.jeed.go.jp/statistics/trainer_system_list/skill_sheet?code=B101-M32" TargetMode="External"/><Relationship Id="rId42" Type="http://schemas.openxmlformats.org/officeDocument/2006/relationships/hyperlink" Target="https://www.tetras.uitec.jeed.go.jp/statistics/trainer_system_list/skill_sheet?code=D103-F31" TargetMode="External"/><Relationship Id="rId47" Type="http://schemas.openxmlformats.org/officeDocument/2006/relationships/hyperlink" Target="https://www.tetras.uitec.jeed.go.jp/statistics/trainer_system_list/skill_sheet?code=X303-F31" TargetMode="External"/><Relationship Id="rId63" Type="http://schemas.openxmlformats.org/officeDocument/2006/relationships/ctrlProp" Target="../ctrlProps/ctrlProp9.xml"/><Relationship Id="rId68" Type="http://schemas.openxmlformats.org/officeDocument/2006/relationships/ctrlProp" Target="../ctrlProps/ctrlProp14.xml"/><Relationship Id="rId84" Type="http://schemas.openxmlformats.org/officeDocument/2006/relationships/ctrlProp" Target="../ctrlProps/ctrlProp30.xml"/><Relationship Id="rId89" Type="http://schemas.openxmlformats.org/officeDocument/2006/relationships/ctrlProp" Target="../ctrlProps/ctrlProp35.xml"/><Relationship Id="rId16" Type="http://schemas.openxmlformats.org/officeDocument/2006/relationships/hyperlink" Target="https://www.tetras.uitec.jeed.go.jp/statistics/trainer_system_list/skill_sheet?code=B101-M11" TargetMode="External"/><Relationship Id="rId11" Type="http://schemas.openxmlformats.org/officeDocument/2006/relationships/hyperlink" Target="https://www.tetras.uitec.jeed.go.jp/statistics/trainer_system_list/skill_sheet?code=A202-M33" TargetMode="External"/><Relationship Id="rId32" Type="http://schemas.openxmlformats.org/officeDocument/2006/relationships/hyperlink" Target="https://www.tetras.uitec.jeed.go.jp/statistics/trainer_system_list/skill_sheet?code=B202-W15" TargetMode="External"/><Relationship Id="rId37" Type="http://schemas.openxmlformats.org/officeDocument/2006/relationships/hyperlink" Target="https://www.tetras.uitec.jeed.go.jp/statistics/trainer_system_list/skill_sheet?code=B206-W11" TargetMode="External"/><Relationship Id="rId53" Type="http://schemas.openxmlformats.org/officeDocument/2006/relationships/drawing" Target="../drawings/drawing1.xml"/><Relationship Id="rId58" Type="http://schemas.openxmlformats.org/officeDocument/2006/relationships/ctrlProp" Target="../ctrlProps/ctrlProp4.xml"/><Relationship Id="rId74" Type="http://schemas.openxmlformats.org/officeDocument/2006/relationships/ctrlProp" Target="../ctrlProps/ctrlProp20.xml"/><Relationship Id="rId79" Type="http://schemas.openxmlformats.org/officeDocument/2006/relationships/ctrlProp" Target="../ctrlProps/ctrlProp25.xml"/><Relationship Id="rId102" Type="http://schemas.openxmlformats.org/officeDocument/2006/relationships/ctrlProp" Target="../ctrlProps/ctrlProp48.xml"/><Relationship Id="rId5" Type="http://schemas.openxmlformats.org/officeDocument/2006/relationships/hyperlink" Target="https://www.tetras.uitec.jeed.go.jp/statistics/trainer_system_list/skill_sheet?code=A202-M13" TargetMode="External"/><Relationship Id="rId90" Type="http://schemas.openxmlformats.org/officeDocument/2006/relationships/ctrlProp" Target="../ctrlProps/ctrlProp36.xml"/><Relationship Id="rId95" Type="http://schemas.openxmlformats.org/officeDocument/2006/relationships/ctrlProp" Target="../ctrlProps/ctrlProp41.xml"/><Relationship Id="rId22" Type="http://schemas.openxmlformats.org/officeDocument/2006/relationships/hyperlink" Target="https://www.tetras.uitec.jeed.go.jp/statistics/trainer_system_list/skill_sheet?code=B102-M21" TargetMode="External"/><Relationship Id="rId27" Type="http://schemas.openxmlformats.org/officeDocument/2006/relationships/hyperlink" Target="https://www.tetras.uitec.jeed.go.jp/statistics/trainer_system_list/skill_sheet?code=B105-M11" TargetMode="External"/><Relationship Id="rId43" Type="http://schemas.openxmlformats.org/officeDocument/2006/relationships/hyperlink" Target="https://www.tetras.uitec.jeed.go.jp/statistics/trainer_system_list/skill_sheet?code=X101-F21" TargetMode="External"/><Relationship Id="rId48" Type="http://schemas.openxmlformats.org/officeDocument/2006/relationships/hyperlink" Target="https://www.tetras.uitec.jeed.go.jp/statistics/trainer_system_list/skill_sheet?code=Z201-F11" TargetMode="External"/><Relationship Id="rId64" Type="http://schemas.openxmlformats.org/officeDocument/2006/relationships/ctrlProp" Target="../ctrlProps/ctrlProp10.xml"/><Relationship Id="rId69" Type="http://schemas.openxmlformats.org/officeDocument/2006/relationships/ctrlProp" Target="../ctrlProps/ctrlProp15.xml"/><Relationship Id="rId80" Type="http://schemas.openxmlformats.org/officeDocument/2006/relationships/ctrlProp" Target="../ctrlProps/ctrlProp26.xml"/><Relationship Id="rId85" Type="http://schemas.openxmlformats.org/officeDocument/2006/relationships/ctrlProp" Target="../ctrlProps/ctrlProp31.xml"/><Relationship Id="rId12" Type="http://schemas.openxmlformats.org/officeDocument/2006/relationships/hyperlink" Target="https://www.tetras.uitec.jeed.go.jp/statistics/trainer_system_list/skill_sheet?code=A202-M23" TargetMode="External"/><Relationship Id="rId17" Type="http://schemas.openxmlformats.org/officeDocument/2006/relationships/hyperlink" Target="https://www.tetras.uitec.jeed.go.jp/statistics/trainer_system_list/skill_sheet?code=B101-M12" TargetMode="External"/><Relationship Id="rId33" Type="http://schemas.openxmlformats.org/officeDocument/2006/relationships/hyperlink" Target="https://www.tetras.uitec.jeed.go.jp/statistics/trainer_system_list/skill_sheet?code=B202-W12" TargetMode="External"/><Relationship Id="rId38" Type="http://schemas.openxmlformats.org/officeDocument/2006/relationships/hyperlink" Target="https://www.tetras.uitec.jeed.go.jp/statistics/trainer_system_list/skill_sheet?code=B206-W21" TargetMode="External"/><Relationship Id="rId59" Type="http://schemas.openxmlformats.org/officeDocument/2006/relationships/ctrlProp" Target="../ctrlProps/ctrlProp5.xml"/><Relationship Id="rId103" Type="http://schemas.openxmlformats.org/officeDocument/2006/relationships/ctrlProp" Target="../ctrlProps/ctrlProp49.xml"/><Relationship Id="rId20" Type="http://schemas.openxmlformats.org/officeDocument/2006/relationships/hyperlink" Target="https://www.tetras.uitec.jeed.go.jp/statistics/trainer_system_list/skill_sheet?code=B101-M31" TargetMode="External"/><Relationship Id="rId41" Type="http://schemas.openxmlformats.org/officeDocument/2006/relationships/hyperlink" Target="https://www.tetras.uitec.jeed.go.jp/statistics/trainer_system_list/skill_sheet?code=D101-M22" TargetMode="External"/><Relationship Id="rId54" Type="http://schemas.openxmlformats.org/officeDocument/2006/relationships/vmlDrawing" Target="../drawings/vmlDrawing1.vml"/><Relationship Id="rId62" Type="http://schemas.openxmlformats.org/officeDocument/2006/relationships/ctrlProp" Target="../ctrlProps/ctrlProp8.xml"/><Relationship Id="rId70" Type="http://schemas.openxmlformats.org/officeDocument/2006/relationships/ctrlProp" Target="../ctrlProps/ctrlProp16.xml"/><Relationship Id="rId75" Type="http://schemas.openxmlformats.org/officeDocument/2006/relationships/ctrlProp" Target="../ctrlProps/ctrlProp21.xml"/><Relationship Id="rId83" Type="http://schemas.openxmlformats.org/officeDocument/2006/relationships/ctrlProp" Target="../ctrlProps/ctrlProp29.xml"/><Relationship Id="rId88" Type="http://schemas.openxmlformats.org/officeDocument/2006/relationships/ctrlProp" Target="../ctrlProps/ctrlProp34.xml"/><Relationship Id="rId91" Type="http://schemas.openxmlformats.org/officeDocument/2006/relationships/ctrlProp" Target="../ctrlProps/ctrlProp37.xml"/><Relationship Id="rId96" Type="http://schemas.openxmlformats.org/officeDocument/2006/relationships/ctrlProp" Target="../ctrlProps/ctrlProp42.xml"/><Relationship Id="rId1" Type="http://schemas.openxmlformats.org/officeDocument/2006/relationships/hyperlink" Target="https://www.tetras.uitec.jeed.go.jp/statistics/trainer_system_list/skill_sheet?code=A101-M11" TargetMode="External"/><Relationship Id="rId6" Type="http://schemas.openxmlformats.org/officeDocument/2006/relationships/hyperlink" Target="https://www.tetras.uitec.jeed.go.jp/statistics/trainer_system_list/skill_sheet?code=A202-M14" TargetMode="External"/><Relationship Id="rId15" Type="http://schemas.openxmlformats.org/officeDocument/2006/relationships/hyperlink" Target="https://www.tetras.uitec.jeed.go.jp/statistics/trainer_system_list/skill_sheet?code=A204-M22" TargetMode="External"/><Relationship Id="rId23" Type="http://schemas.openxmlformats.org/officeDocument/2006/relationships/hyperlink" Target="https://www.tetras.uitec.jeed.go.jp/statistics/trainer_system_list/skill_sheet?code=B102-M22" TargetMode="External"/><Relationship Id="rId28" Type="http://schemas.openxmlformats.org/officeDocument/2006/relationships/hyperlink" Target="https://www.tetras.uitec.jeed.go.jp/statistics/trainer_system_list/skill_sheet?code=B106-M21" TargetMode="External"/><Relationship Id="rId36" Type="http://schemas.openxmlformats.org/officeDocument/2006/relationships/hyperlink" Target="https://www.tetras.uitec.jeed.go.jp/statistics/trainer_system_list/skill_sheet?code=B205-W21" TargetMode="External"/><Relationship Id="rId49" Type="http://schemas.openxmlformats.org/officeDocument/2006/relationships/hyperlink" Target="https://www.tetras.uitec.jeed.go.jp/statistics/trainer_system_list/skill_sheet?code=Z201-F21" TargetMode="External"/><Relationship Id="rId57" Type="http://schemas.openxmlformats.org/officeDocument/2006/relationships/ctrlProp" Target="../ctrlProps/ctrlProp3.xml"/><Relationship Id="rId10" Type="http://schemas.openxmlformats.org/officeDocument/2006/relationships/hyperlink" Target="https://www.tetras.uitec.jeed.go.jp/statistics/trainer_system_list/skill_sheet?code=A202-M32" TargetMode="External"/><Relationship Id="rId31" Type="http://schemas.openxmlformats.org/officeDocument/2006/relationships/hyperlink" Target="https://www.tetras.uitec.jeed.go.jp/statistics/trainer_system_list/skill_sheet?code=B202-W11" TargetMode="External"/><Relationship Id="rId44" Type="http://schemas.openxmlformats.org/officeDocument/2006/relationships/hyperlink" Target="https://www.tetras.uitec.jeed.go.jp/statistics/trainer_system_list/skill_sheet?code=X301-F21" TargetMode="External"/><Relationship Id="rId52" Type="http://schemas.openxmlformats.org/officeDocument/2006/relationships/printerSettings" Target="../printerSettings/printerSettings2.bin"/><Relationship Id="rId60" Type="http://schemas.openxmlformats.org/officeDocument/2006/relationships/ctrlProp" Target="../ctrlProps/ctrlProp6.xml"/><Relationship Id="rId65" Type="http://schemas.openxmlformats.org/officeDocument/2006/relationships/ctrlProp" Target="../ctrlProps/ctrlProp11.xml"/><Relationship Id="rId73" Type="http://schemas.openxmlformats.org/officeDocument/2006/relationships/ctrlProp" Target="../ctrlProps/ctrlProp19.xml"/><Relationship Id="rId78" Type="http://schemas.openxmlformats.org/officeDocument/2006/relationships/ctrlProp" Target="../ctrlProps/ctrlProp24.xml"/><Relationship Id="rId81" Type="http://schemas.openxmlformats.org/officeDocument/2006/relationships/ctrlProp" Target="../ctrlProps/ctrlProp27.xml"/><Relationship Id="rId86" Type="http://schemas.openxmlformats.org/officeDocument/2006/relationships/ctrlProp" Target="../ctrlProps/ctrlProp32.xml"/><Relationship Id="rId94" Type="http://schemas.openxmlformats.org/officeDocument/2006/relationships/ctrlProp" Target="../ctrlProps/ctrlProp40.xml"/><Relationship Id="rId99" Type="http://schemas.openxmlformats.org/officeDocument/2006/relationships/ctrlProp" Target="../ctrlProps/ctrlProp45.xml"/><Relationship Id="rId101" Type="http://schemas.openxmlformats.org/officeDocument/2006/relationships/ctrlProp" Target="../ctrlProps/ctrlProp47.xml"/><Relationship Id="rId4" Type="http://schemas.openxmlformats.org/officeDocument/2006/relationships/hyperlink" Target="https://www.tetras.uitec.jeed.go.jp/statistics/trainer_system_list/skill_sheet?code=A202-M12" TargetMode="External"/><Relationship Id="rId9" Type="http://schemas.openxmlformats.org/officeDocument/2006/relationships/hyperlink" Target="https://www.tetras.uitec.jeed.go.jp/statistics/trainer_system_list/skill_sheet?code=A202-M31" TargetMode="External"/><Relationship Id="rId13" Type="http://schemas.openxmlformats.org/officeDocument/2006/relationships/hyperlink" Target="https://www.tetras.uitec.jeed.go.jp/statistics/trainer_system_list/skill_sheet?code=A203-M31" TargetMode="External"/><Relationship Id="rId18" Type="http://schemas.openxmlformats.org/officeDocument/2006/relationships/hyperlink" Target="https://www.tetras.uitec.jeed.go.jp/statistics/trainer_system_list/skill_sheet?code=B101-M21" TargetMode="External"/><Relationship Id="rId39" Type="http://schemas.openxmlformats.org/officeDocument/2006/relationships/hyperlink" Target="https://www.tetras.uitec.jeed.go.jp/statistics/trainer_system_list/skill_sheet?code=B301-M21" TargetMode="External"/><Relationship Id="rId34" Type="http://schemas.openxmlformats.org/officeDocument/2006/relationships/hyperlink" Target="https://www.tetras.uitec.jeed.go.jp/statistics/trainer_system_list/skill_sheet?code=B202-W13" TargetMode="External"/><Relationship Id="rId50" Type="http://schemas.openxmlformats.org/officeDocument/2006/relationships/hyperlink" Target="https://www.tetras.uitec.jeed.go.jp/statistics/trainer_system_list/skill_sheet?code=D101-M11" TargetMode="External"/><Relationship Id="rId55" Type="http://schemas.openxmlformats.org/officeDocument/2006/relationships/ctrlProp" Target="../ctrlProps/ctrlProp1.xml"/><Relationship Id="rId76" Type="http://schemas.openxmlformats.org/officeDocument/2006/relationships/ctrlProp" Target="../ctrlProps/ctrlProp22.xml"/><Relationship Id="rId97" Type="http://schemas.openxmlformats.org/officeDocument/2006/relationships/ctrlProp" Target="../ctrlProps/ctrlProp43.xml"/><Relationship Id="rId104" Type="http://schemas.openxmlformats.org/officeDocument/2006/relationships/ctrlProp" Target="../ctrlProps/ctrlProp50.xml"/><Relationship Id="rId7" Type="http://schemas.openxmlformats.org/officeDocument/2006/relationships/hyperlink" Target="https://www.tetras.uitec.jeed.go.jp/statistics/trainer_system_list/skill_sheet?code=A202-M21" TargetMode="External"/><Relationship Id="rId71" Type="http://schemas.openxmlformats.org/officeDocument/2006/relationships/ctrlProp" Target="../ctrlProps/ctrlProp17.xml"/><Relationship Id="rId92" Type="http://schemas.openxmlformats.org/officeDocument/2006/relationships/ctrlProp" Target="../ctrlProps/ctrlProp38.xml"/><Relationship Id="rId2" Type="http://schemas.openxmlformats.org/officeDocument/2006/relationships/hyperlink" Target="https://www.tetras.uitec.jeed.go.jp/statistics/trainer_system_list/skill_sheet?code=A101-M21" TargetMode="External"/><Relationship Id="rId29" Type="http://schemas.openxmlformats.org/officeDocument/2006/relationships/hyperlink" Target="https://www.tetras.uitec.jeed.go.jp/statistics/trainer_system_list/skill_sheet?code=B201-W12" TargetMode="External"/><Relationship Id="rId24" Type="http://schemas.openxmlformats.org/officeDocument/2006/relationships/hyperlink" Target="https://www.tetras.uitec.jeed.go.jp/statistics/trainer_system_list/skill_sheet?code=B102-M23" TargetMode="External"/><Relationship Id="rId40" Type="http://schemas.openxmlformats.org/officeDocument/2006/relationships/hyperlink" Target="https://www.tetras.uitec.jeed.go.jp/statistics/trainer_system_list/skill_sheet?code=D101-M21" TargetMode="External"/><Relationship Id="rId45" Type="http://schemas.openxmlformats.org/officeDocument/2006/relationships/hyperlink" Target="https://www.tetras.uitec.jeed.go.jp/statistics/trainer_system_list/skill_sheet?code=X301-F31" TargetMode="External"/><Relationship Id="rId66" Type="http://schemas.openxmlformats.org/officeDocument/2006/relationships/ctrlProp" Target="../ctrlProps/ctrlProp12.xml"/><Relationship Id="rId87" Type="http://schemas.openxmlformats.org/officeDocument/2006/relationships/ctrlProp" Target="../ctrlProps/ctrlProp33.xml"/><Relationship Id="rId61" Type="http://schemas.openxmlformats.org/officeDocument/2006/relationships/ctrlProp" Target="../ctrlProps/ctrlProp7.xml"/><Relationship Id="rId82" Type="http://schemas.openxmlformats.org/officeDocument/2006/relationships/ctrlProp" Target="../ctrlProps/ctrlProp28.xml"/><Relationship Id="rId19" Type="http://schemas.openxmlformats.org/officeDocument/2006/relationships/hyperlink" Target="https://www.tetras.uitec.jeed.go.jp/statistics/trainer_system_list/skill_sheet?code=B101-M22" TargetMode="External"/><Relationship Id="rId14" Type="http://schemas.openxmlformats.org/officeDocument/2006/relationships/hyperlink" Target="https://www.tetras.uitec.jeed.go.jp/statistics/trainer_system_list/skill_sheet?code=A204-M21" TargetMode="External"/><Relationship Id="rId30" Type="http://schemas.openxmlformats.org/officeDocument/2006/relationships/hyperlink" Target="https://www.tetras.uitec.jeed.go.jp/statistics/trainer_system_list/skill_sheet?code=B201-W14" TargetMode="External"/><Relationship Id="rId35" Type="http://schemas.openxmlformats.org/officeDocument/2006/relationships/hyperlink" Target="https://www.tetras.uitec.jeed.go.jp/statistics/trainer_system_list/skill_sheet?code=B204-W11" TargetMode="External"/><Relationship Id="rId56" Type="http://schemas.openxmlformats.org/officeDocument/2006/relationships/ctrlProp" Target="../ctrlProps/ctrlProp2.xml"/><Relationship Id="rId77" Type="http://schemas.openxmlformats.org/officeDocument/2006/relationships/ctrlProp" Target="../ctrlProps/ctrlProp23.xml"/><Relationship Id="rId100" Type="http://schemas.openxmlformats.org/officeDocument/2006/relationships/ctrlProp" Target="../ctrlProps/ctrlProp46.xml"/><Relationship Id="rId105" Type="http://schemas.openxmlformats.org/officeDocument/2006/relationships/ctrlProp" Target="../ctrlProps/ctrlProp51.xml"/><Relationship Id="rId8" Type="http://schemas.openxmlformats.org/officeDocument/2006/relationships/hyperlink" Target="https://www.tetras.uitec.jeed.go.jp/statistics/trainer_system_list/skill_sheet?code=A202-M22" TargetMode="External"/><Relationship Id="rId51" Type="http://schemas.openxmlformats.org/officeDocument/2006/relationships/hyperlink" Target="https://www.tetras.uitec.jeed.go.jp/statistics/trainer_system_list/skill_sheet?code=B104-M21" TargetMode="External"/><Relationship Id="rId72" Type="http://schemas.openxmlformats.org/officeDocument/2006/relationships/ctrlProp" Target="../ctrlProps/ctrlProp18.xml"/><Relationship Id="rId93" Type="http://schemas.openxmlformats.org/officeDocument/2006/relationships/ctrlProp" Target="../ctrlProps/ctrlProp39.xml"/><Relationship Id="rId98" Type="http://schemas.openxmlformats.org/officeDocument/2006/relationships/ctrlProp" Target="../ctrlProps/ctrlProp44.xml"/><Relationship Id="rId3" Type="http://schemas.openxmlformats.org/officeDocument/2006/relationships/hyperlink" Target="https://www.tetras.uitec.jeed.go.jp/statistics/trainer_system_list/skill_sheet?code=A202-M11" TargetMode="External"/><Relationship Id="rId25" Type="http://schemas.openxmlformats.org/officeDocument/2006/relationships/hyperlink" Target="https://www.tetras.uitec.jeed.go.jp/statistics/trainer_system_list/skill_sheet?code=B102-M31" TargetMode="External"/><Relationship Id="rId46" Type="http://schemas.openxmlformats.org/officeDocument/2006/relationships/hyperlink" Target="https://www.tetras.uitec.jeed.go.jp/statistics/trainer_system_list/skill_sheet?code=X302-F31" TargetMode="External"/><Relationship Id="rId67" Type="http://schemas.openxmlformats.org/officeDocument/2006/relationships/ctrlProp" Target="../ctrlProps/ctrlProp13.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E36"/>
  <sheetViews>
    <sheetView view="pageBreakPreview" topLeftCell="A4" zoomScaleNormal="115" zoomScaleSheetLayoutView="100" workbookViewId="0">
      <selection activeCell="C12" sqref="C12:C16"/>
    </sheetView>
  </sheetViews>
  <sheetFormatPr defaultRowHeight="18.75" x14ac:dyDescent="0.4"/>
  <cols>
    <col min="1" max="1" width="1.875" style="101" customWidth="1"/>
    <col min="2" max="2" width="4.625" style="101" customWidth="1"/>
    <col min="3" max="3" width="77.375" style="102" customWidth="1"/>
    <col min="4" max="4" width="3.875" style="103" customWidth="1"/>
    <col min="5" max="5" width="1.625" style="103" customWidth="1"/>
    <col min="6" max="6" width="75.5" style="101" customWidth="1"/>
    <col min="7" max="256" width="9" style="101"/>
    <col min="257" max="257" width="1.875" style="101" customWidth="1"/>
    <col min="258" max="258" width="4.625" style="101" customWidth="1"/>
    <col min="259" max="259" width="77.375" style="101" customWidth="1"/>
    <col min="260" max="260" width="3.875" style="101" customWidth="1"/>
    <col min="261" max="261" width="1.625" style="101" customWidth="1"/>
    <col min="262" max="262" width="75.5" style="101" customWidth="1"/>
    <col min="263" max="512" width="9" style="101"/>
    <col min="513" max="513" width="1.875" style="101" customWidth="1"/>
    <col min="514" max="514" width="4.625" style="101" customWidth="1"/>
    <col min="515" max="515" width="77.375" style="101" customWidth="1"/>
    <col min="516" max="516" width="3.875" style="101" customWidth="1"/>
    <col min="517" max="517" width="1.625" style="101" customWidth="1"/>
    <col min="518" max="518" width="75.5" style="101" customWidth="1"/>
    <col min="519" max="768" width="9" style="101"/>
    <col min="769" max="769" width="1.875" style="101" customWidth="1"/>
    <col min="770" max="770" width="4.625" style="101" customWidth="1"/>
    <col min="771" max="771" width="77.375" style="101" customWidth="1"/>
    <col min="772" max="772" width="3.875" style="101" customWidth="1"/>
    <col min="773" max="773" width="1.625" style="101" customWidth="1"/>
    <col min="774" max="774" width="75.5" style="101" customWidth="1"/>
    <col min="775" max="1024" width="9" style="101"/>
    <col min="1025" max="1025" width="1.875" style="101" customWidth="1"/>
    <col min="1026" max="1026" width="4.625" style="101" customWidth="1"/>
    <col min="1027" max="1027" width="77.375" style="101" customWidth="1"/>
    <col min="1028" max="1028" width="3.875" style="101" customWidth="1"/>
    <col min="1029" max="1029" width="1.625" style="101" customWidth="1"/>
    <col min="1030" max="1030" width="75.5" style="101" customWidth="1"/>
    <col min="1031" max="1280" width="9" style="101"/>
    <col min="1281" max="1281" width="1.875" style="101" customWidth="1"/>
    <col min="1282" max="1282" width="4.625" style="101" customWidth="1"/>
    <col min="1283" max="1283" width="77.375" style="101" customWidth="1"/>
    <col min="1284" max="1284" width="3.875" style="101" customWidth="1"/>
    <col min="1285" max="1285" width="1.625" style="101" customWidth="1"/>
    <col min="1286" max="1286" width="75.5" style="101" customWidth="1"/>
    <col min="1287" max="1536" width="9" style="101"/>
    <col min="1537" max="1537" width="1.875" style="101" customWidth="1"/>
    <col min="1538" max="1538" width="4.625" style="101" customWidth="1"/>
    <col min="1539" max="1539" width="77.375" style="101" customWidth="1"/>
    <col min="1540" max="1540" width="3.875" style="101" customWidth="1"/>
    <col min="1541" max="1541" width="1.625" style="101" customWidth="1"/>
    <col min="1542" max="1542" width="75.5" style="101" customWidth="1"/>
    <col min="1543" max="1792" width="9" style="101"/>
    <col min="1793" max="1793" width="1.875" style="101" customWidth="1"/>
    <col min="1794" max="1794" width="4.625" style="101" customWidth="1"/>
    <col min="1795" max="1795" width="77.375" style="101" customWidth="1"/>
    <col min="1796" max="1796" width="3.875" style="101" customWidth="1"/>
    <col min="1797" max="1797" width="1.625" style="101" customWidth="1"/>
    <col min="1798" max="1798" width="75.5" style="101" customWidth="1"/>
    <col min="1799" max="2048" width="9" style="101"/>
    <col min="2049" max="2049" width="1.875" style="101" customWidth="1"/>
    <col min="2050" max="2050" width="4.625" style="101" customWidth="1"/>
    <col min="2051" max="2051" width="77.375" style="101" customWidth="1"/>
    <col min="2052" max="2052" width="3.875" style="101" customWidth="1"/>
    <col min="2053" max="2053" width="1.625" style="101" customWidth="1"/>
    <col min="2054" max="2054" width="75.5" style="101" customWidth="1"/>
    <col min="2055" max="2304" width="9" style="101"/>
    <col min="2305" max="2305" width="1.875" style="101" customWidth="1"/>
    <col min="2306" max="2306" width="4.625" style="101" customWidth="1"/>
    <col min="2307" max="2307" width="77.375" style="101" customWidth="1"/>
    <col min="2308" max="2308" width="3.875" style="101" customWidth="1"/>
    <col min="2309" max="2309" width="1.625" style="101" customWidth="1"/>
    <col min="2310" max="2310" width="75.5" style="101" customWidth="1"/>
    <col min="2311" max="2560" width="9" style="101"/>
    <col min="2561" max="2561" width="1.875" style="101" customWidth="1"/>
    <col min="2562" max="2562" width="4.625" style="101" customWidth="1"/>
    <col min="2563" max="2563" width="77.375" style="101" customWidth="1"/>
    <col min="2564" max="2564" width="3.875" style="101" customWidth="1"/>
    <col min="2565" max="2565" width="1.625" style="101" customWidth="1"/>
    <col min="2566" max="2566" width="75.5" style="101" customWidth="1"/>
    <col min="2567" max="2816" width="9" style="101"/>
    <col min="2817" max="2817" width="1.875" style="101" customWidth="1"/>
    <col min="2818" max="2818" width="4.625" style="101" customWidth="1"/>
    <col min="2819" max="2819" width="77.375" style="101" customWidth="1"/>
    <col min="2820" max="2820" width="3.875" style="101" customWidth="1"/>
    <col min="2821" max="2821" width="1.625" style="101" customWidth="1"/>
    <col min="2822" max="2822" width="75.5" style="101" customWidth="1"/>
    <col min="2823" max="3072" width="9" style="101"/>
    <col min="3073" max="3073" width="1.875" style="101" customWidth="1"/>
    <col min="3074" max="3074" width="4.625" style="101" customWidth="1"/>
    <col min="3075" max="3075" width="77.375" style="101" customWidth="1"/>
    <col min="3076" max="3076" width="3.875" style="101" customWidth="1"/>
    <col min="3077" max="3077" width="1.625" style="101" customWidth="1"/>
    <col min="3078" max="3078" width="75.5" style="101" customWidth="1"/>
    <col min="3079" max="3328" width="9" style="101"/>
    <col min="3329" max="3329" width="1.875" style="101" customWidth="1"/>
    <col min="3330" max="3330" width="4.625" style="101" customWidth="1"/>
    <col min="3331" max="3331" width="77.375" style="101" customWidth="1"/>
    <col min="3332" max="3332" width="3.875" style="101" customWidth="1"/>
    <col min="3333" max="3333" width="1.625" style="101" customWidth="1"/>
    <col min="3334" max="3334" width="75.5" style="101" customWidth="1"/>
    <col min="3335" max="3584" width="9" style="101"/>
    <col min="3585" max="3585" width="1.875" style="101" customWidth="1"/>
    <col min="3586" max="3586" width="4.625" style="101" customWidth="1"/>
    <col min="3587" max="3587" width="77.375" style="101" customWidth="1"/>
    <col min="3588" max="3588" width="3.875" style="101" customWidth="1"/>
    <col min="3589" max="3589" width="1.625" style="101" customWidth="1"/>
    <col min="3590" max="3590" width="75.5" style="101" customWidth="1"/>
    <col min="3591" max="3840" width="9" style="101"/>
    <col min="3841" max="3841" width="1.875" style="101" customWidth="1"/>
    <col min="3842" max="3842" width="4.625" style="101" customWidth="1"/>
    <col min="3843" max="3843" width="77.375" style="101" customWidth="1"/>
    <col min="3844" max="3844" width="3.875" style="101" customWidth="1"/>
    <col min="3845" max="3845" width="1.625" style="101" customWidth="1"/>
    <col min="3846" max="3846" width="75.5" style="101" customWidth="1"/>
    <col min="3847" max="4096" width="9" style="101"/>
    <col min="4097" max="4097" width="1.875" style="101" customWidth="1"/>
    <col min="4098" max="4098" width="4.625" style="101" customWidth="1"/>
    <col min="4099" max="4099" width="77.375" style="101" customWidth="1"/>
    <col min="4100" max="4100" width="3.875" style="101" customWidth="1"/>
    <col min="4101" max="4101" width="1.625" style="101" customWidth="1"/>
    <col min="4102" max="4102" width="75.5" style="101" customWidth="1"/>
    <col min="4103" max="4352" width="9" style="101"/>
    <col min="4353" max="4353" width="1.875" style="101" customWidth="1"/>
    <col min="4354" max="4354" width="4.625" style="101" customWidth="1"/>
    <col min="4355" max="4355" width="77.375" style="101" customWidth="1"/>
    <col min="4356" max="4356" width="3.875" style="101" customWidth="1"/>
    <col min="4357" max="4357" width="1.625" style="101" customWidth="1"/>
    <col min="4358" max="4358" width="75.5" style="101" customWidth="1"/>
    <col min="4359" max="4608" width="9" style="101"/>
    <col min="4609" max="4609" width="1.875" style="101" customWidth="1"/>
    <col min="4610" max="4610" width="4.625" style="101" customWidth="1"/>
    <col min="4611" max="4611" width="77.375" style="101" customWidth="1"/>
    <col min="4612" max="4612" width="3.875" style="101" customWidth="1"/>
    <col min="4613" max="4613" width="1.625" style="101" customWidth="1"/>
    <col min="4614" max="4614" width="75.5" style="101" customWidth="1"/>
    <col min="4615" max="4864" width="9" style="101"/>
    <col min="4865" max="4865" width="1.875" style="101" customWidth="1"/>
    <col min="4866" max="4866" width="4.625" style="101" customWidth="1"/>
    <col min="4867" max="4867" width="77.375" style="101" customWidth="1"/>
    <col min="4868" max="4868" width="3.875" style="101" customWidth="1"/>
    <col min="4869" max="4869" width="1.625" style="101" customWidth="1"/>
    <col min="4870" max="4870" width="75.5" style="101" customWidth="1"/>
    <col min="4871" max="5120" width="9" style="101"/>
    <col min="5121" max="5121" width="1.875" style="101" customWidth="1"/>
    <col min="5122" max="5122" width="4.625" style="101" customWidth="1"/>
    <col min="5123" max="5123" width="77.375" style="101" customWidth="1"/>
    <col min="5124" max="5124" width="3.875" style="101" customWidth="1"/>
    <col min="5125" max="5125" width="1.625" style="101" customWidth="1"/>
    <col min="5126" max="5126" width="75.5" style="101" customWidth="1"/>
    <col min="5127" max="5376" width="9" style="101"/>
    <col min="5377" max="5377" width="1.875" style="101" customWidth="1"/>
    <col min="5378" max="5378" width="4.625" style="101" customWidth="1"/>
    <col min="5379" max="5379" width="77.375" style="101" customWidth="1"/>
    <col min="5380" max="5380" width="3.875" style="101" customWidth="1"/>
    <col min="5381" max="5381" width="1.625" style="101" customWidth="1"/>
    <col min="5382" max="5382" width="75.5" style="101" customWidth="1"/>
    <col min="5383" max="5632" width="9" style="101"/>
    <col min="5633" max="5633" width="1.875" style="101" customWidth="1"/>
    <col min="5634" max="5634" width="4.625" style="101" customWidth="1"/>
    <col min="5635" max="5635" width="77.375" style="101" customWidth="1"/>
    <col min="5636" max="5636" width="3.875" style="101" customWidth="1"/>
    <col min="5637" max="5637" width="1.625" style="101" customWidth="1"/>
    <col min="5638" max="5638" width="75.5" style="101" customWidth="1"/>
    <col min="5639" max="5888" width="9" style="101"/>
    <col min="5889" max="5889" width="1.875" style="101" customWidth="1"/>
    <col min="5890" max="5890" width="4.625" style="101" customWidth="1"/>
    <col min="5891" max="5891" width="77.375" style="101" customWidth="1"/>
    <col min="5892" max="5892" width="3.875" style="101" customWidth="1"/>
    <col min="5893" max="5893" width="1.625" style="101" customWidth="1"/>
    <col min="5894" max="5894" width="75.5" style="101" customWidth="1"/>
    <col min="5895" max="6144" width="9" style="101"/>
    <col min="6145" max="6145" width="1.875" style="101" customWidth="1"/>
    <col min="6146" max="6146" width="4.625" style="101" customWidth="1"/>
    <col min="6147" max="6147" width="77.375" style="101" customWidth="1"/>
    <col min="6148" max="6148" width="3.875" style="101" customWidth="1"/>
    <col min="6149" max="6149" width="1.625" style="101" customWidth="1"/>
    <col min="6150" max="6150" width="75.5" style="101" customWidth="1"/>
    <col min="6151" max="6400" width="9" style="101"/>
    <col min="6401" max="6401" width="1.875" style="101" customWidth="1"/>
    <col min="6402" max="6402" width="4.625" style="101" customWidth="1"/>
    <col min="6403" max="6403" width="77.375" style="101" customWidth="1"/>
    <col min="6404" max="6404" width="3.875" style="101" customWidth="1"/>
    <col min="6405" max="6405" width="1.625" style="101" customWidth="1"/>
    <col min="6406" max="6406" width="75.5" style="101" customWidth="1"/>
    <col min="6407" max="6656" width="9" style="101"/>
    <col min="6657" max="6657" width="1.875" style="101" customWidth="1"/>
    <col min="6658" max="6658" width="4.625" style="101" customWidth="1"/>
    <col min="6659" max="6659" width="77.375" style="101" customWidth="1"/>
    <col min="6660" max="6660" width="3.875" style="101" customWidth="1"/>
    <col min="6661" max="6661" width="1.625" style="101" customWidth="1"/>
    <col min="6662" max="6662" width="75.5" style="101" customWidth="1"/>
    <col min="6663" max="6912" width="9" style="101"/>
    <col min="6913" max="6913" width="1.875" style="101" customWidth="1"/>
    <col min="6914" max="6914" width="4.625" style="101" customWidth="1"/>
    <col min="6915" max="6915" width="77.375" style="101" customWidth="1"/>
    <col min="6916" max="6916" width="3.875" style="101" customWidth="1"/>
    <col min="6917" max="6917" width="1.625" style="101" customWidth="1"/>
    <col min="6918" max="6918" width="75.5" style="101" customWidth="1"/>
    <col min="6919" max="7168" width="9" style="101"/>
    <col min="7169" max="7169" width="1.875" style="101" customWidth="1"/>
    <col min="7170" max="7170" width="4.625" style="101" customWidth="1"/>
    <col min="7171" max="7171" width="77.375" style="101" customWidth="1"/>
    <col min="7172" max="7172" width="3.875" style="101" customWidth="1"/>
    <col min="7173" max="7173" width="1.625" style="101" customWidth="1"/>
    <col min="7174" max="7174" width="75.5" style="101" customWidth="1"/>
    <col min="7175" max="7424" width="9" style="101"/>
    <col min="7425" max="7425" width="1.875" style="101" customWidth="1"/>
    <col min="7426" max="7426" width="4.625" style="101" customWidth="1"/>
    <col min="7427" max="7427" width="77.375" style="101" customWidth="1"/>
    <col min="7428" max="7428" width="3.875" style="101" customWidth="1"/>
    <col min="7429" max="7429" width="1.625" style="101" customWidth="1"/>
    <col min="7430" max="7430" width="75.5" style="101" customWidth="1"/>
    <col min="7431" max="7680" width="9" style="101"/>
    <col min="7681" max="7681" width="1.875" style="101" customWidth="1"/>
    <col min="7682" max="7682" width="4.625" style="101" customWidth="1"/>
    <col min="7683" max="7683" width="77.375" style="101" customWidth="1"/>
    <col min="7684" max="7684" width="3.875" style="101" customWidth="1"/>
    <col min="7685" max="7685" width="1.625" style="101" customWidth="1"/>
    <col min="7686" max="7686" width="75.5" style="101" customWidth="1"/>
    <col min="7687" max="7936" width="9" style="101"/>
    <col min="7937" max="7937" width="1.875" style="101" customWidth="1"/>
    <col min="7938" max="7938" width="4.625" style="101" customWidth="1"/>
    <col min="7939" max="7939" width="77.375" style="101" customWidth="1"/>
    <col min="7940" max="7940" width="3.875" style="101" customWidth="1"/>
    <col min="7941" max="7941" width="1.625" style="101" customWidth="1"/>
    <col min="7942" max="7942" width="75.5" style="101" customWidth="1"/>
    <col min="7943" max="8192" width="9" style="101"/>
    <col min="8193" max="8193" width="1.875" style="101" customWidth="1"/>
    <col min="8194" max="8194" width="4.625" style="101" customWidth="1"/>
    <col min="8195" max="8195" width="77.375" style="101" customWidth="1"/>
    <col min="8196" max="8196" width="3.875" style="101" customWidth="1"/>
    <col min="8197" max="8197" width="1.625" style="101" customWidth="1"/>
    <col min="8198" max="8198" width="75.5" style="101" customWidth="1"/>
    <col min="8199" max="8448" width="9" style="101"/>
    <col min="8449" max="8449" width="1.875" style="101" customWidth="1"/>
    <col min="8450" max="8450" width="4.625" style="101" customWidth="1"/>
    <col min="8451" max="8451" width="77.375" style="101" customWidth="1"/>
    <col min="8452" max="8452" width="3.875" style="101" customWidth="1"/>
    <col min="8453" max="8453" width="1.625" style="101" customWidth="1"/>
    <col min="8454" max="8454" width="75.5" style="101" customWidth="1"/>
    <col min="8455" max="8704" width="9" style="101"/>
    <col min="8705" max="8705" width="1.875" style="101" customWidth="1"/>
    <col min="8706" max="8706" width="4.625" style="101" customWidth="1"/>
    <col min="8707" max="8707" width="77.375" style="101" customWidth="1"/>
    <col min="8708" max="8708" width="3.875" style="101" customWidth="1"/>
    <col min="8709" max="8709" width="1.625" style="101" customWidth="1"/>
    <col min="8710" max="8710" width="75.5" style="101" customWidth="1"/>
    <col min="8711" max="8960" width="9" style="101"/>
    <col min="8961" max="8961" width="1.875" style="101" customWidth="1"/>
    <col min="8962" max="8962" width="4.625" style="101" customWidth="1"/>
    <col min="8963" max="8963" width="77.375" style="101" customWidth="1"/>
    <col min="8964" max="8964" width="3.875" style="101" customWidth="1"/>
    <col min="8965" max="8965" width="1.625" style="101" customWidth="1"/>
    <col min="8966" max="8966" width="75.5" style="101" customWidth="1"/>
    <col min="8967" max="9216" width="9" style="101"/>
    <col min="9217" max="9217" width="1.875" style="101" customWidth="1"/>
    <col min="9218" max="9218" width="4.625" style="101" customWidth="1"/>
    <col min="9219" max="9219" width="77.375" style="101" customWidth="1"/>
    <col min="9220" max="9220" width="3.875" style="101" customWidth="1"/>
    <col min="9221" max="9221" width="1.625" style="101" customWidth="1"/>
    <col min="9222" max="9222" width="75.5" style="101" customWidth="1"/>
    <col min="9223" max="9472" width="9" style="101"/>
    <col min="9473" max="9473" width="1.875" style="101" customWidth="1"/>
    <col min="9474" max="9474" width="4.625" style="101" customWidth="1"/>
    <col min="9475" max="9475" width="77.375" style="101" customWidth="1"/>
    <col min="9476" max="9476" width="3.875" style="101" customWidth="1"/>
    <col min="9477" max="9477" width="1.625" style="101" customWidth="1"/>
    <col min="9478" max="9478" width="75.5" style="101" customWidth="1"/>
    <col min="9479" max="9728" width="9" style="101"/>
    <col min="9729" max="9729" width="1.875" style="101" customWidth="1"/>
    <col min="9730" max="9730" width="4.625" style="101" customWidth="1"/>
    <col min="9731" max="9731" width="77.375" style="101" customWidth="1"/>
    <col min="9732" max="9732" width="3.875" style="101" customWidth="1"/>
    <col min="9733" max="9733" width="1.625" style="101" customWidth="1"/>
    <col min="9734" max="9734" width="75.5" style="101" customWidth="1"/>
    <col min="9735" max="9984" width="9" style="101"/>
    <col min="9985" max="9985" width="1.875" style="101" customWidth="1"/>
    <col min="9986" max="9986" width="4.625" style="101" customWidth="1"/>
    <col min="9987" max="9987" width="77.375" style="101" customWidth="1"/>
    <col min="9988" max="9988" width="3.875" style="101" customWidth="1"/>
    <col min="9989" max="9989" width="1.625" style="101" customWidth="1"/>
    <col min="9990" max="9990" width="75.5" style="101" customWidth="1"/>
    <col min="9991" max="10240" width="9" style="101"/>
    <col min="10241" max="10241" width="1.875" style="101" customWidth="1"/>
    <col min="10242" max="10242" width="4.625" style="101" customWidth="1"/>
    <col min="10243" max="10243" width="77.375" style="101" customWidth="1"/>
    <col min="10244" max="10244" width="3.875" style="101" customWidth="1"/>
    <col min="10245" max="10245" width="1.625" style="101" customWidth="1"/>
    <col min="10246" max="10246" width="75.5" style="101" customWidth="1"/>
    <col min="10247" max="10496" width="9" style="101"/>
    <col min="10497" max="10497" width="1.875" style="101" customWidth="1"/>
    <col min="10498" max="10498" width="4.625" style="101" customWidth="1"/>
    <col min="10499" max="10499" width="77.375" style="101" customWidth="1"/>
    <col min="10500" max="10500" width="3.875" style="101" customWidth="1"/>
    <col min="10501" max="10501" width="1.625" style="101" customWidth="1"/>
    <col min="10502" max="10502" width="75.5" style="101" customWidth="1"/>
    <col min="10503" max="10752" width="9" style="101"/>
    <col min="10753" max="10753" width="1.875" style="101" customWidth="1"/>
    <col min="10754" max="10754" width="4.625" style="101" customWidth="1"/>
    <col min="10755" max="10755" width="77.375" style="101" customWidth="1"/>
    <col min="10756" max="10756" width="3.875" style="101" customWidth="1"/>
    <col min="10757" max="10757" width="1.625" style="101" customWidth="1"/>
    <col min="10758" max="10758" width="75.5" style="101" customWidth="1"/>
    <col min="10759" max="11008" width="9" style="101"/>
    <col min="11009" max="11009" width="1.875" style="101" customWidth="1"/>
    <col min="11010" max="11010" width="4.625" style="101" customWidth="1"/>
    <col min="11011" max="11011" width="77.375" style="101" customWidth="1"/>
    <col min="11012" max="11012" width="3.875" style="101" customWidth="1"/>
    <col min="11013" max="11013" width="1.625" style="101" customWidth="1"/>
    <col min="11014" max="11014" width="75.5" style="101" customWidth="1"/>
    <col min="11015" max="11264" width="9" style="101"/>
    <col min="11265" max="11265" width="1.875" style="101" customWidth="1"/>
    <col min="11266" max="11266" width="4.625" style="101" customWidth="1"/>
    <col min="11267" max="11267" width="77.375" style="101" customWidth="1"/>
    <col min="11268" max="11268" width="3.875" style="101" customWidth="1"/>
    <col min="11269" max="11269" width="1.625" style="101" customWidth="1"/>
    <col min="11270" max="11270" width="75.5" style="101" customWidth="1"/>
    <col min="11271" max="11520" width="9" style="101"/>
    <col min="11521" max="11521" width="1.875" style="101" customWidth="1"/>
    <col min="11522" max="11522" width="4.625" style="101" customWidth="1"/>
    <col min="11523" max="11523" width="77.375" style="101" customWidth="1"/>
    <col min="11524" max="11524" width="3.875" style="101" customWidth="1"/>
    <col min="11525" max="11525" width="1.625" style="101" customWidth="1"/>
    <col min="11526" max="11526" width="75.5" style="101" customWidth="1"/>
    <col min="11527" max="11776" width="9" style="101"/>
    <col min="11777" max="11777" width="1.875" style="101" customWidth="1"/>
    <col min="11778" max="11778" width="4.625" style="101" customWidth="1"/>
    <col min="11779" max="11779" width="77.375" style="101" customWidth="1"/>
    <col min="11780" max="11780" width="3.875" style="101" customWidth="1"/>
    <col min="11781" max="11781" width="1.625" style="101" customWidth="1"/>
    <col min="11782" max="11782" width="75.5" style="101" customWidth="1"/>
    <col min="11783" max="12032" width="9" style="101"/>
    <col min="12033" max="12033" width="1.875" style="101" customWidth="1"/>
    <col min="12034" max="12034" width="4.625" style="101" customWidth="1"/>
    <col min="12035" max="12035" width="77.375" style="101" customWidth="1"/>
    <col min="12036" max="12036" width="3.875" style="101" customWidth="1"/>
    <col min="12037" max="12037" width="1.625" style="101" customWidth="1"/>
    <col min="12038" max="12038" width="75.5" style="101" customWidth="1"/>
    <col min="12039" max="12288" width="9" style="101"/>
    <col min="12289" max="12289" width="1.875" style="101" customWidth="1"/>
    <col min="12290" max="12290" width="4.625" style="101" customWidth="1"/>
    <col min="12291" max="12291" width="77.375" style="101" customWidth="1"/>
    <col min="12292" max="12292" width="3.875" style="101" customWidth="1"/>
    <col min="12293" max="12293" width="1.625" style="101" customWidth="1"/>
    <col min="12294" max="12294" width="75.5" style="101" customWidth="1"/>
    <col min="12295" max="12544" width="9" style="101"/>
    <col min="12545" max="12545" width="1.875" style="101" customWidth="1"/>
    <col min="12546" max="12546" width="4.625" style="101" customWidth="1"/>
    <col min="12547" max="12547" width="77.375" style="101" customWidth="1"/>
    <col min="12548" max="12548" width="3.875" style="101" customWidth="1"/>
    <col min="12549" max="12549" width="1.625" style="101" customWidth="1"/>
    <col min="12550" max="12550" width="75.5" style="101" customWidth="1"/>
    <col min="12551" max="12800" width="9" style="101"/>
    <col min="12801" max="12801" width="1.875" style="101" customWidth="1"/>
    <col min="12802" max="12802" width="4.625" style="101" customWidth="1"/>
    <col min="12803" max="12803" width="77.375" style="101" customWidth="1"/>
    <col min="12804" max="12804" width="3.875" style="101" customWidth="1"/>
    <col min="12805" max="12805" width="1.625" style="101" customWidth="1"/>
    <col min="12806" max="12806" width="75.5" style="101" customWidth="1"/>
    <col min="12807" max="13056" width="9" style="101"/>
    <col min="13057" max="13057" width="1.875" style="101" customWidth="1"/>
    <col min="13058" max="13058" width="4.625" style="101" customWidth="1"/>
    <col min="13059" max="13059" width="77.375" style="101" customWidth="1"/>
    <col min="13060" max="13060" width="3.875" style="101" customWidth="1"/>
    <col min="13061" max="13061" width="1.625" style="101" customWidth="1"/>
    <col min="13062" max="13062" width="75.5" style="101" customWidth="1"/>
    <col min="13063" max="13312" width="9" style="101"/>
    <col min="13313" max="13313" width="1.875" style="101" customWidth="1"/>
    <col min="13314" max="13314" width="4.625" style="101" customWidth="1"/>
    <col min="13315" max="13315" width="77.375" style="101" customWidth="1"/>
    <col min="13316" max="13316" width="3.875" style="101" customWidth="1"/>
    <col min="13317" max="13317" width="1.625" style="101" customWidth="1"/>
    <col min="13318" max="13318" width="75.5" style="101" customWidth="1"/>
    <col min="13319" max="13568" width="9" style="101"/>
    <col min="13569" max="13569" width="1.875" style="101" customWidth="1"/>
    <col min="13570" max="13570" width="4.625" style="101" customWidth="1"/>
    <col min="13571" max="13571" width="77.375" style="101" customWidth="1"/>
    <col min="13572" max="13572" width="3.875" style="101" customWidth="1"/>
    <col min="13573" max="13573" width="1.625" style="101" customWidth="1"/>
    <col min="13574" max="13574" width="75.5" style="101" customWidth="1"/>
    <col min="13575" max="13824" width="9" style="101"/>
    <col min="13825" max="13825" width="1.875" style="101" customWidth="1"/>
    <col min="13826" max="13826" width="4.625" style="101" customWidth="1"/>
    <col min="13827" max="13827" width="77.375" style="101" customWidth="1"/>
    <col min="13828" max="13828" width="3.875" style="101" customWidth="1"/>
    <col min="13829" max="13829" width="1.625" style="101" customWidth="1"/>
    <col min="13830" max="13830" width="75.5" style="101" customWidth="1"/>
    <col min="13831" max="14080" width="9" style="101"/>
    <col min="14081" max="14081" width="1.875" style="101" customWidth="1"/>
    <col min="14082" max="14082" width="4.625" style="101" customWidth="1"/>
    <col min="14083" max="14083" width="77.375" style="101" customWidth="1"/>
    <col min="14084" max="14084" width="3.875" style="101" customWidth="1"/>
    <col min="14085" max="14085" width="1.625" style="101" customWidth="1"/>
    <col min="14086" max="14086" width="75.5" style="101" customWidth="1"/>
    <col min="14087" max="14336" width="9" style="101"/>
    <col min="14337" max="14337" width="1.875" style="101" customWidth="1"/>
    <col min="14338" max="14338" width="4.625" style="101" customWidth="1"/>
    <col min="14339" max="14339" width="77.375" style="101" customWidth="1"/>
    <col min="14340" max="14340" width="3.875" style="101" customWidth="1"/>
    <col min="14341" max="14341" width="1.625" style="101" customWidth="1"/>
    <col min="14342" max="14342" width="75.5" style="101" customWidth="1"/>
    <col min="14343" max="14592" width="9" style="101"/>
    <col min="14593" max="14593" width="1.875" style="101" customWidth="1"/>
    <col min="14594" max="14594" width="4.625" style="101" customWidth="1"/>
    <col min="14595" max="14595" width="77.375" style="101" customWidth="1"/>
    <col min="14596" max="14596" width="3.875" style="101" customWidth="1"/>
    <col min="14597" max="14597" width="1.625" style="101" customWidth="1"/>
    <col min="14598" max="14598" width="75.5" style="101" customWidth="1"/>
    <col min="14599" max="14848" width="9" style="101"/>
    <col min="14849" max="14849" width="1.875" style="101" customWidth="1"/>
    <col min="14850" max="14850" width="4.625" style="101" customWidth="1"/>
    <col min="14851" max="14851" width="77.375" style="101" customWidth="1"/>
    <col min="14852" max="14852" width="3.875" style="101" customWidth="1"/>
    <col min="14853" max="14853" width="1.625" style="101" customWidth="1"/>
    <col min="14854" max="14854" width="75.5" style="101" customWidth="1"/>
    <col min="14855" max="15104" width="9" style="101"/>
    <col min="15105" max="15105" width="1.875" style="101" customWidth="1"/>
    <col min="15106" max="15106" width="4.625" style="101" customWidth="1"/>
    <col min="15107" max="15107" width="77.375" style="101" customWidth="1"/>
    <col min="15108" max="15108" width="3.875" style="101" customWidth="1"/>
    <col min="15109" max="15109" width="1.625" style="101" customWidth="1"/>
    <col min="15110" max="15110" width="75.5" style="101" customWidth="1"/>
    <col min="15111" max="15360" width="9" style="101"/>
    <col min="15361" max="15361" width="1.875" style="101" customWidth="1"/>
    <col min="15362" max="15362" width="4.625" style="101" customWidth="1"/>
    <col min="15363" max="15363" width="77.375" style="101" customWidth="1"/>
    <col min="15364" max="15364" width="3.875" style="101" customWidth="1"/>
    <col min="15365" max="15365" width="1.625" style="101" customWidth="1"/>
    <col min="15366" max="15366" width="75.5" style="101" customWidth="1"/>
    <col min="15367" max="15616" width="9" style="101"/>
    <col min="15617" max="15617" width="1.875" style="101" customWidth="1"/>
    <col min="15618" max="15618" width="4.625" style="101" customWidth="1"/>
    <col min="15619" max="15619" width="77.375" style="101" customWidth="1"/>
    <col min="15620" max="15620" width="3.875" style="101" customWidth="1"/>
    <col min="15621" max="15621" width="1.625" style="101" customWidth="1"/>
    <col min="15622" max="15622" width="75.5" style="101" customWidth="1"/>
    <col min="15623" max="15872" width="9" style="101"/>
    <col min="15873" max="15873" width="1.875" style="101" customWidth="1"/>
    <col min="15874" max="15874" width="4.625" style="101" customWidth="1"/>
    <col min="15875" max="15875" width="77.375" style="101" customWidth="1"/>
    <col min="15876" max="15876" width="3.875" style="101" customWidth="1"/>
    <col min="15877" max="15877" width="1.625" style="101" customWidth="1"/>
    <col min="15878" max="15878" width="75.5" style="101" customWidth="1"/>
    <col min="15879" max="16128" width="9" style="101"/>
    <col min="16129" max="16129" width="1.875" style="101" customWidth="1"/>
    <col min="16130" max="16130" width="4.625" style="101" customWidth="1"/>
    <col min="16131" max="16131" width="77.375" style="101" customWidth="1"/>
    <col min="16132" max="16132" width="3.875" style="101" customWidth="1"/>
    <col min="16133" max="16133" width="1.625" style="101" customWidth="1"/>
    <col min="16134" max="16134" width="75.5" style="101" customWidth="1"/>
    <col min="16135" max="16384" width="9" style="101"/>
  </cols>
  <sheetData>
    <row r="1" spans="2:5" ht="19.5" thickBot="1" x14ac:dyDescent="0.45"/>
    <row r="2" spans="2:5" ht="13.5" customHeight="1" x14ac:dyDescent="0.4">
      <c r="B2" s="104"/>
      <c r="C2" s="105"/>
      <c r="D2" s="106"/>
      <c r="E2" s="102"/>
    </row>
    <row r="3" spans="2:5" ht="20.25" customHeight="1" x14ac:dyDescent="0.4">
      <c r="B3" s="107"/>
      <c r="C3" s="108" t="s">
        <v>154</v>
      </c>
      <c r="D3" s="109"/>
      <c r="E3" s="110"/>
    </row>
    <row r="4" spans="2:5" s="114" customFormat="1" x14ac:dyDescent="0.4">
      <c r="B4" s="111"/>
      <c r="C4" s="112"/>
      <c r="D4" s="113"/>
      <c r="E4" s="112"/>
    </row>
    <row r="5" spans="2:5" s="114" customFormat="1" ht="17.25" customHeight="1" x14ac:dyDescent="0.4">
      <c r="B5" s="111"/>
      <c r="C5" s="115" t="s">
        <v>155</v>
      </c>
      <c r="D5" s="113"/>
      <c r="E5" s="112"/>
    </row>
    <row r="6" spans="2:5" s="114" customFormat="1" ht="118.5" customHeight="1" x14ac:dyDescent="0.4">
      <c r="B6" s="111"/>
      <c r="C6" s="112" t="s">
        <v>156</v>
      </c>
      <c r="D6" s="113"/>
      <c r="E6" s="112"/>
    </row>
    <row r="7" spans="2:5" s="114" customFormat="1" ht="11.25" customHeight="1" x14ac:dyDescent="0.4">
      <c r="B7" s="111"/>
      <c r="C7" s="112"/>
      <c r="D7" s="113"/>
      <c r="E7" s="112"/>
    </row>
    <row r="8" spans="2:5" s="114" customFormat="1" ht="17.25" customHeight="1" x14ac:dyDescent="0.4">
      <c r="B8" s="111"/>
      <c r="C8" s="115" t="s">
        <v>157</v>
      </c>
      <c r="D8" s="113"/>
      <c r="E8" s="112"/>
    </row>
    <row r="9" spans="2:5" s="114" customFormat="1" ht="237" customHeight="1" x14ac:dyDescent="0.4">
      <c r="B9" s="111"/>
      <c r="C9" s="116" t="s">
        <v>158</v>
      </c>
      <c r="D9" s="113"/>
      <c r="E9" s="112"/>
    </row>
    <row r="10" spans="2:5" s="114" customFormat="1" ht="11.25" customHeight="1" x14ac:dyDescent="0.4">
      <c r="B10" s="111"/>
      <c r="C10" s="112"/>
      <c r="D10" s="113"/>
      <c r="E10" s="112"/>
    </row>
    <row r="11" spans="2:5" s="114" customFormat="1" ht="18" customHeight="1" x14ac:dyDescent="0.4">
      <c r="B11" s="111"/>
      <c r="C11" s="115" t="s">
        <v>159</v>
      </c>
      <c r="D11" s="113"/>
      <c r="E11" s="112"/>
    </row>
    <row r="12" spans="2:5" s="114" customFormat="1" ht="66.75" customHeight="1" x14ac:dyDescent="0.4">
      <c r="B12" s="111"/>
      <c r="C12" s="112" t="s">
        <v>161</v>
      </c>
      <c r="D12" s="113"/>
      <c r="E12" s="112"/>
    </row>
    <row r="13" spans="2:5" s="114" customFormat="1" ht="9" customHeight="1" x14ac:dyDescent="0.4">
      <c r="B13" s="111"/>
      <c r="C13" s="112"/>
      <c r="D13" s="113"/>
      <c r="E13" s="112"/>
    </row>
    <row r="14" spans="2:5" s="114" customFormat="1" ht="16.5" customHeight="1" x14ac:dyDescent="0.4">
      <c r="B14" s="111"/>
      <c r="C14" s="116" t="s">
        <v>160</v>
      </c>
      <c r="D14" s="117"/>
      <c r="E14" s="116"/>
    </row>
    <row r="15" spans="2:5" s="114" customFormat="1" ht="9" customHeight="1" x14ac:dyDescent="0.4">
      <c r="B15" s="111"/>
      <c r="C15" s="116"/>
      <c r="D15" s="117"/>
      <c r="E15" s="116"/>
    </row>
    <row r="16" spans="2:5" s="114" customFormat="1" ht="90.75" customHeight="1" x14ac:dyDescent="0.4">
      <c r="B16" s="111"/>
      <c r="C16" s="112" t="s">
        <v>162</v>
      </c>
      <c r="D16" s="113"/>
      <c r="E16" s="112"/>
    </row>
    <row r="17" spans="2:5" s="114" customFormat="1" ht="5.25" customHeight="1" thickBot="1" x14ac:dyDescent="0.45">
      <c r="B17" s="118"/>
      <c r="C17" s="119"/>
      <c r="D17" s="120"/>
      <c r="E17" s="121"/>
    </row>
    <row r="18" spans="2:5" s="114" customFormat="1" x14ac:dyDescent="0.4">
      <c r="C18" s="112"/>
      <c r="D18" s="121"/>
      <c r="E18" s="121"/>
    </row>
    <row r="19" spans="2:5" s="114" customFormat="1" x14ac:dyDescent="0.4">
      <c r="C19" s="122"/>
      <c r="D19" s="123"/>
      <c r="E19" s="123"/>
    </row>
    <row r="20" spans="2:5" s="114" customFormat="1" x14ac:dyDescent="0.4">
      <c r="C20" s="112"/>
      <c r="D20" s="121"/>
      <c r="E20" s="121"/>
    </row>
    <row r="21" spans="2:5" s="114" customFormat="1" x14ac:dyDescent="0.4">
      <c r="C21" s="112"/>
      <c r="D21" s="121"/>
      <c r="E21" s="121"/>
    </row>
    <row r="22" spans="2:5" s="114" customFormat="1" x14ac:dyDescent="0.4">
      <c r="C22" s="112"/>
      <c r="D22" s="121"/>
      <c r="E22" s="121"/>
    </row>
    <row r="23" spans="2:5" s="114" customFormat="1" x14ac:dyDescent="0.4">
      <c r="C23" s="112"/>
      <c r="D23" s="121"/>
      <c r="E23" s="121"/>
    </row>
    <row r="24" spans="2:5" s="114" customFormat="1" x14ac:dyDescent="0.4">
      <c r="C24" s="112"/>
      <c r="D24" s="121"/>
      <c r="E24" s="121"/>
    </row>
    <row r="25" spans="2:5" s="114" customFormat="1" x14ac:dyDescent="0.4">
      <c r="C25" s="112"/>
      <c r="D25" s="121"/>
      <c r="E25" s="121"/>
    </row>
    <row r="26" spans="2:5" s="114" customFormat="1" x14ac:dyDescent="0.4">
      <c r="C26" s="112"/>
      <c r="D26" s="121"/>
      <c r="E26" s="121"/>
    </row>
    <row r="27" spans="2:5" s="114" customFormat="1" x14ac:dyDescent="0.4">
      <c r="C27" s="112"/>
      <c r="D27" s="121"/>
      <c r="E27" s="121"/>
    </row>
    <row r="28" spans="2:5" s="114" customFormat="1" x14ac:dyDescent="0.4">
      <c r="C28" s="112"/>
      <c r="D28" s="121"/>
      <c r="E28" s="121"/>
    </row>
    <row r="29" spans="2:5" s="114" customFormat="1" x14ac:dyDescent="0.4">
      <c r="C29" s="112"/>
      <c r="D29" s="121"/>
      <c r="E29" s="121"/>
    </row>
    <row r="30" spans="2:5" s="114" customFormat="1" x14ac:dyDescent="0.4">
      <c r="C30" s="112"/>
      <c r="D30" s="121"/>
      <c r="E30" s="121"/>
    </row>
    <row r="31" spans="2:5" s="114" customFormat="1" x14ac:dyDescent="0.4">
      <c r="C31" s="112"/>
      <c r="D31" s="121"/>
      <c r="E31" s="121"/>
    </row>
    <row r="32" spans="2:5" s="114" customFormat="1" x14ac:dyDescent="0.4">
      <c r="C32" s="112"/>
      <c r="D32" s="121"/>
      <c r="E32" s="121"/>
    </row>
    <row r="33" spans="3:5" s="114" customFormat="1" x14ac:dyDescent="0.4">
      <c r="C33" s="112"/>
      <c r="D33" s="121"/>
      <c r="E33" s="121"/>
    </row>
    <row r="34" spans="3:5" s="114" customFormat="1" x14ac:dyDescent="0.4">
      <c r="C34" s="112"/>
      <c r="D34" s="121"/>
      <c r="E34" s="121"/>
    </row>
    <row r="35" spans="3:5" s="114" customFormat="1" x14ac:dyDescent="0.4">
      <c r="C35" s="112"/>
      <c r="D35" s="121"/>
      <c r="E35" s="121"/>
    </row>
    <row r="36" spans="3:5" s="114" customFormat="1" x14ac:dyDescent="0.4">
      <c r="C36" s="112"/>
      <c r="D36" s="121"/>
      <c r="E36" s="121"/>
    </row>
  </sheetData>
  <phoneticPr fontId="3"/>
  <pageMargins left="0.70866141732283472" right="0.70866141732283472" top="1.7322834645669292" bottom="0.74803149606299213" header="0.31496062992125984" footer="0.31496062992125984"/>
  <pageSetup paperSize="9" scale="93" orientation="portrait" r:id="rId1"/>
  <colBreaks count="1" manualBreakCount="1">
    <brk id="4" min="1" max="1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33" customWidth="1"/>
    <col min="2" max="2" width="4.5" style="78" hidden="1" customWidth="1"/>
    <col min="3" max="3" width="5" style="78" customWidth="1"/>
    <col min="4" max="4" width="6.625" style="83" customWidth="1"/>
    <col min="5" max="5" width="36.625" style="84" customWidth="1"/>
    <col min="6" max="6" width="36.125" style="85" customWidth="1"/>
    <col min="7" max="7" width="25.75" style="141" customWidth="1"/>
    <col min="8" max="9" width="5.875" style="83" customWidth="1"/>
    <col min="10" max="10" width="9.125" style="161" customWidth="1"/>
    <col min="11" max="11" width="9" style="86" customWidth="1"/>
    <col min="12" max="12" width="4.875" style="80" customWidth="1"/>
    <col min="13" max="13" width="9" style="156"/>
    <col min="14" max="15" width="9" style="80" hidden="1" customWidth="1"/>
    <col min="16" max="16384" width="9" style="80"/>
  </cols>
  <sheetData>
    <row r="1" spans="1:15" ht="31.5" customHeight="1" x14ac:dyDescent="0.15">
      <c r="C1" s="233" t="s">
        <v>167</v>
      </c>
      <c r="D1" s="233"/>
      <c r="E1" s="233"/>
      <c r="F1" s="233"/>
      <c r="G1" s="233"/>
      <c r="H1" s="233"/>
      <c r="I1" s="233"/>
      <c r="J1" s="234"/>
      <c r="K1" s="233"/>
      <c r="L1" s="79"/>
    </row>
    <row r="2" spans="1:15" ht="33.75" customHeight="1" x14ac:dyDescent="0.15">
      <c r="A2" s="134" t="s">
        <v>131</v>
      </c>
      <c r="B2" s="81"/>
      <c r="C2" s="82" t="s">
        <v>132</v>
      </c>
      <c r="D2" s="82" t="s">
        <v>133</v>
      </c>
      <c r="E2" s="82" t="s">
        <v>134</v>
      </c>
      <c r="F2" s="81" t="s">
        <v>135</v>
      </c>
      <c r="G2" s="135" t="s">
        <v>136</v>
      </c>
      <c r="H2" s="81" t="s">
        <v>137</v>
      </c>
      <c r="I2" s="81" t="s">
        <v>138</v>
      </c>
      <c r="J2" s="160" t="s">
        <v>139</v>
      </c>
      <c r="K2" s="81" t="s">
        <v>140</v>
      </c>
      <c r="L2" s="156"/>
    </row>
    <row r="5" spans="1:15" s="86" customFormat="1" ht="18.75" x14ac:dyDescent="0.4">
      <c r="A5" s="133"/>
      <c r="B5" s="78"/>
      <c r="C5" s="78"/>
      <c r="D5" s="83"/>
      <c r="E5" s="84"/>
      <c r="F5" s="85"/>
      <c r="G5" s="141"/>
      <c r="H5" s="83"/>
      <c r="I5" s="83"/>
      <c r="J5" s="213" t="s">
        <v>141</v>
      </c>
      <c r="L5" s="80"/>
      <c r="M5" s="156"/>
      <c r="N5" s="80"/>
      <c r="O5" s="80"/>
    </row>
  </sheetData>
  <autoFilter ref="A2:K2"/>
  <mergeCells count="1">
    <mergeCell ref="C1:K1"/>
  </mergeCells>
  <phoneticPr fontId="3"/>
  <hyperlinks>
    <hyperlink ref="J5" location="'スキルマップ（精密加工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O6"/>
  <sheetViews>
    <sheetView view="pageBreakPreview" zoomScaleNormal="90" zoomScaleSheetLayoutView="100" workbookViewId="0">
      <selection activeCell="J6" sqref="J6"/>
    </sheetView>
  </sheetViews>
  <sheetFormatPr defaultColWidth="9" defaultRowHeight="13.5" x14ac:dyDescent="0.15"/>
  <cols>
    <col min="1" max="1" width="13.875" style="133" customWidth="1"/>
    <col min="2" max="2" width="4.5" style="78" hidden="1" customWidth="1"/>
    <col min="3" max="3" width="5" style="78" customWidth="1"/>
    <col min="4" max="4" width="6.625" style="83" customWidth="1"/>
    <col min="5" max="5" width="36.625" style="84" customWidth="1"/>
    <col min="6" max="6" width="36.125" style="85" customWidth="1"/>
    <col min="7" max="7" width="25.75" style="141" customWidth="1"/>
    <col min="8" max="9" width="5.875" style="83" customWidth="1"/>
    <col min="10" max="10" width="9.125" style="164" customWidth="1"/>
    <col min="11" max="11" width="9" style="86" customWidth="1"/>
    <col min="12" max="12" width="4.875" style="80" customWidth="1"/>
    <col min="13" max="13" width="9" style="159"/>
    <col min="14" max="15" width="9" style="80" hidden="1" customWidth="1"/>
    <col min="16" max="16384" width="9" style="80"/>
  </cols>
  <sheetData>
    <row r="1" spans="1:15" ht="31.5" customHeight="1" x14ac:dyDescent="0.15">
      <c r="C1" s="233" t="s">
        <v>167</v>
      </c>
      <c r="D1" s="233"/>
      <c r="E1" s="233"/>
      <c r="F1" s="233"/>
      <c r="G1" s="233"/>
      <c r="H1" s="233"/>
      <c r="I1" s="233"/>
      <c r="J1" s="234"/>
      <c r="K1" s="233"/>
      <c r="L1" s="79"/>
    </row>
    <row r="2" spans="1:15" ht="33.75" customHeight="1" x14ac:dyDescent="0.15">
      <c r="A2" s="134" t="s">
        <v>131</v>
      </c>
      <c r="B2" s="81"/>
      <c r="C2" s="82" t="s">
        <v>132</v>
      </c>
      <c r="D2" s="82" t="s">
        <v>133</v>
      </c>
      <c r="E2" s="82" t="s">
        <v>134</v>
      </c>
      <c r="F2" s="81" t="s">
        <v>135</v>
      </c>
      <c r="G2" s="135" t="s">
        <v>136</v>
      </c>
      <c r="H2" s="81" t="s">
        <v>137</v>
      </c>
      <c r="I2" s="81" t="s">
        <v>138</v>
      </c>
      <c r="J2" s="163" t="s">
        <v>139</v>
      </c>
      <c r="K2" s="81" t="s">
        <v>140</v>
      </c>
      <c r="L2" s="159"/>
    </row>
    <row r="3" spans="1:15" s="93" customFormat="1" ht="44.25" customHeight="1" x14ac:dyDescent="0.15">
      <c r="A3" s="140" t="s">
        <v>169</v>
      </c>
      <c r="B3" s="94"/>
      <c r="C3" s="87"/>
      <c r="D3" s="98">
        <v>2409</v>
      </c>
      <c r="E3" s="89" t="str">
        <f t="shared" ref="E3" si="0">HYPERLINK(O3,N3)</f>
        <v>研削加工基礎技術</v>
      </c>
      <c r="F3" s="137" t="s">
        <v>211</v>
      </c>
      <c r="G3" s="138" t="s">
        <v>142</v>
      </c>
      <c r="H3" s="99">
        <v>9</v>
      </c>
      <c r="I3" s="88">
        <v>4</v>
      </c>
      <c r="J3" s="97">
        <v>20500</v>
      </c>
      <c r="K3" s="90"/>
      <c r="L3" s="100"/>
      <c r="M3" s="91"/>
      <c r="N3" s="139" t="s">
        <v>212</v>
      </c>
      <c r="O3" s="92" t="str">
        <f t="shared" ref="O3" si="1">"https://www.uitec.jeed.go.jp/training/2022/"&amp;D3&amp;".pdf"</f>
        <v>https://www.uitec.jeed.go.jp/training/2022/2409.pdf</v>
      </c>
    </row>
    <row r="6" spans="1:15" s="86" customFormat="1" ht="18.75" x14ac:dyDescent="0.4">
      <c r="A6" s="133"/>
      <c r="B6" s="78"/>
      <c r="C6" s="78"/>
      <c r="D6" s="83"/>
      <c r="E6" s="84"/>
      <c r="F6" s="85"/>
      <c r="G6" s="141"/>
      <c r="H6" s="83"/>
      <c r="I6" s="83"/>
      <c r="J6" s="213" t="s">
        <v>141</v>
      </c>
      <c r="L6" s="80"/>
      <c r="M6" s="159"/>
      <c r="N6" s="80"/>
      <c r="O6" s="80"/>
    </row>
  </sheetData>
  <autoFilter ref="A2:K3"/>
  <mergeCells count="1">
    <mergeCell ref="C1:K1"/>
  </mergeCells>
  <phoneticPr fontId="3"/>
  <hyperlinks>
    <hyperlink ref="J6" location="'スキルマップ（精密加工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O7"/>
  <sheetViews>
    <sheetView view="pageBreakPreview" zoomScaleNormal="90" zoomScaleSheetLayoutView="100" workbookViewId="0">
      <selection activeCell="J7" sqref="J7"/>
    </sheetView>
  </sheetViews>
  <sheetFormatPr defaultColWidth="9" defaultRowHeight="13.5" x14ac:dyDescent="0.15"/>
  <cols>
    <col min="1" max="1" width="13.875" style="133" customWidth="1"/>
    <col min="2" max="2" width="4.5" style="78" hidden="1" customWidth="1"/>
    <col min="3" max="3" width="5" style="78" customWidth="1"/>
    <col min="4" max="4" width="6.625" style="83" customWidth="1"/>
    <col min="5" max="5" width="36.625" style="84" customWidth="1"/>
    <col min="6" max="6" width="36.125" style="85" customWidth="1"/>
    <col min="7" max="7" width="25.75" style="141" customWidth="1"/>
    <col min="8" max="9" width="5.875" style="83" customWidth="1"/>
    <col min="10" max="10" width="9.125" style="167" customWidth="1"/>
    <col min="11" max="11" width="9" style="86" customWidth="1"/>
    <col min="12" max="12" width="4.875" style="80" customWidth="1"/>
    <col min="13" max="13" width="9" style="162"/>
    <col min="14" max="15" width="9" style="80" hidden="1" customWidth="1"/>
    <col min="16" max="16384" width="9" style="80"/>
  </cols>
  <sheetData>
    <row r="1" spans="1:15" ht="31.5" customHeight="1" x14ac:dyDescent="0.15">
      <c r="C1" s="233" t="s">
        <v>167</v>
      </c>
      <c r="D1" s="233"/>
      <c r="E1" s="233"/>
      <c r="F1" s="233"/>
      <c r="G1" s="233"/>
      <c r="H1" s="233"/>
      <c r="I1" s="233"/>
      <c r="J1" s="234"/>
      <c r="K1" s="233"/>
      <c r="L1" s="79"/>
    </row>
    <row r="2" spans="1:15" ht="33.75" customHeight="1" x14ac:dyDescent="0.15">
      <c r="A2" s="134" t="s">
        <v>131</v>
      </c>
      <c r="B2" s="81"/>
      <c r="C2" s="82" t="s">
        <v>132</v>
      </c>
      <c r="D2" s="82" t="s">
        <v>133</v>
      </c>
      <c r="E2" s="82" t="s">
        <v>134</v>
      </c>
      <c r="F2" s="81" t="s">
        <v>135</v>
      </c>
      <c r="G2" s="135" t="s">
        <v>136</v>
      </c>
      <c r="H2" s="81" t="s">
        <v>137</v>
      </c>
      <c r="I2" s="81" t="s">
        <v>138</v>
      </c>
      <c r="J2" s="166" t="s">
        <v>139</v>
      </c>
      <c r="K2" s="81" t="s">
        <v>140</v>
      </c>
      <c r="L2" s="162"/>
    </row>
    <row r="3" spans="1:15" s="93" customFormat="1" ht="35.1" customHeight="1" x14ac:dyDescent="0.15">
      <c r="A3" s="140" t="s">
        <v>169</v>
      </c>
      <c r="B3" s="94"/>
      <c r="C3" s="87"/>
      <c r="D3" s="98">
        <v>2411</v>
      </c>
      <c r="E3" s="89" t="str">
        <f t="shared" ref="E3" si="0">HYPERLINK(O3,N3)</f>
        <v>機械補修技能
（基礎から学ぶヤスリ技能）</v>
      </c>
      <c r="F3" s="137" t="s">
        <v>213</v>
      </c>
      <c r="G3" s="138" t="s">
        <v>214</v>
      </c>
      <c r="H3" s="99">
        <v>6</v>
      </c>
      <c r="I3" s="98">
        <v>3</v>
      </c>
      <c r="J3" s="97">
        <v>19000</v>
      </c>
      <c r="K3" s="90"/>
      <c r="L3" s="100"/>
      <c r="M3" s="91"/>
      <c r="N3" s="139" t="s">
        <v>215</v>
      </c>
      <c r="O3" s="92" t="str">
        <f t="shared" ref="O3" si="1">"https://www.uitec.jeed.go.jp/training/2022/"&amp;D3&amp;".pdf"</f>
        <v>https://www.uitec.jeed.go.jp/training/2022/2411.pdf</v>
      </c>
    </row>
    <row r="4" spans="1:15" s="93" customFormat="1" ht="35.1" customHeight="1" x14ac:dyDescent="0.15">
      <c r="A4" s="140" t="s">
        <v>169</v>
      </c>
      <c r="B4" s="94"/>
      <c r="C4" s="87"/>
      <c r="D4" s="98">
        <v>2412</v>
      </c>
      <c r="E4" s="89" t="str">
        <f t="shared" ref="E4" si="2">HYPERLINK(O4,N4)</f>
        <v>基礎から学ぶ金型みがき
－みがき適応金型の分解組立－</v>
      </c>
      <c r="F4" s="137" t="s">
        <v>216</v>
      </c>
      <c r="G4" s="145" t="s">
        <v>142</v>
      </c>
      <c r="H4" s="99">
        <v>10</v>
      </c>
      <c r="I4" s="88">
        <v>3</v>
      </c>
      <c r="J4" s="97">
        <v>14500</v>
      </c>
      <c r="K4" s="90"/>
      <c r="L4" s="100"/>
      <c r="M4" s="91"/>
      <c r="N4" s="139" t="s">
        <v>217</v>
      </c>
      <c r="O4" s="92" t="str">
        <f t="shared" ref="O4" si="3">"https://www.uitec.jeed.go.jp/training/2022/"&amp;D4&amp;".pdf"</f>
        <v>https://www.uitec.jeed.go.jp/training/2022/2412.pdf</v>
      </c>
    </row>
    <row r="7" spans="1:15" s="86" customFormat="1" ht="18.75" x14ac:dyDescent="0.4">
      <c r="A7" s="133"/>
      <c r="B7" s="78"/>
      <c r="C7" s="78"/>
      <c r="D7" s="83"/>
      <c r="E7" s="84"/>
      <c r="F7" s="85"/>
      <c r="G7" s="141"/>
      <c r="H7" s="83"/>
      <c r="I7" s="83"/>
      <c r="J7" s="213" t="s">
        <v>141</v>
      </c>
      <c r="L7" s="80"/>
      <c r="M7" s="162"/>
      <c r="N7" s="80"/>
      <c r="O7" s="80"/>
    </row>
  </sheetData>
  <autoFilter ref="A2:K4"/>
  <mergeCells count="1">
    <mergeCell ref="C1:K1"/>
  </mergeCells>
  <phoneticPr fontId="3"/>
  <hyperlinks>
    <hyperlink ref="J7" location="'スキルマップ（精密加工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33" customWidth="1"/>
    <col min="2" max="2" width="4.5" style="78" hidden="1" customWidth="1"/>
    <col min="3" max="3" width="5" style="78" customWidth="1"/>
    <col min="4" max="4" width="6.625" style="83" customWidth="1"/>
    <col min="5" max="5" width="36.625" style="84" customWidth="1"/>
    <col min="6" max="6" width="36.125" style="85" customWidth="1"/>
    <col min="7" max="7" width="25.75" style="141" customWidth="1"/>
    <col min="8" max="9" width="5.875" style="83" customWidth="1"/>
    <col min="10" max="10" width="9.125" style="170" customWidth="1"/>
    <col min="11" max="11" width="9" style="86" customWidth="1"/>
    <col min="12" max="12" width="4.875" style="80" customWidth="1"/>
    <col min="13" max="13" width="9" style="165"/>
    <col min="14" max="15" width="9" style="80" hidden="1" customWidth="1"/>
    <col min="16" max="16384" width="9" style="80"/>
  </cols>
  <sheetData>
    <row r="1" spans="1:15" ht="31.5" customHeight="1" x14ac:dyDescent="0.15">
      <c r="C1" s="233" t="s">
        <v>167</v>
      </c>
      <c r="D1" s="233"/>
      <c r="E1" s="233"/>
      <c r="F1" s="233"/>
      <c r="G1" s="233"/>
      <c r="H1" s="233"/>
      <c r="I1" s="233"/>
      <c r="J1" s="234"/>
      <c r="K1" s="233"/>
      <c r="L1" s="79"/>
    </row>
    <row r="2" spans="1:15" ht="33.75" customHeight="1" x14ac:dyDescent="0.15">
      <c r="A2" s="134" t="s">
        <v>131</v>
      </c>
      <c r="B2" s="81"/>
      <c r="C2" s="82" t="s">
        <v>132</v>
      </c>
      <c r="D2" s="82" t="s">
        <v>133</v>
      </c>
      <c r="E2" s="82" t="s">
        <v>134</v>
      </c>
      <c r="F2" s="81" t="s">
        <v>135</v>
      </c>
      <c r="G2" s="135" t="s">
        <v>136</v>
      </c>
      <c r="H2" s="81" t="s">
        <v>137</v>
      </c>
      <c r="I2" s="81" t="s">
        <v>138</v>
      </c>
      <c r="J2" s="169" t="s">
        <v>139</v>
      </c>
      <c r="K2" s="81" t="s">
        <v>140</v>
      </c>
      <c r="L2" s="165"/>
    </row>
    <row r="5" spans="1:15" s="86" customFormat="1" ht="18.75" x14ac:dyDescent="0.4">
      <c r="A5" s="133"/>
      <c r="B5" s="78"/>
      <c r="C5" s="78"/>
      <c r="D5" s="83"/>
      <c r="E5" s="84"/>
      <c r="F5" s="85"/>
      <c r="G5" s="141"/>
      <c r="H5" s="83"/>
      <c r="I5" s="83"/>
      <c r="J5" s="213" t="s">
        <v>141</v>
      </c>
      <c r="L5" s="80"/>
      <c r="M5" s="165"/>
      <c r="N5" s="80"/>
      <c r="O5" s="80"/>
    </row>
  </sheetData>
  <autoFilter ref="A2:K2"/>
  <mergeCells count="1">
    <mergeCell ref="C1:K1"/>
  </mergeCells>
  <phoneticPr fontId="3"/>
  <hyperlinks>
    <hyperlink ref="J5" location="'スキルマップ（精密加工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O7"/>
  <sheetViews>
    <sheetView view="pageBreakPreview" zoomScaleNormal="90" zoomScaleSheetLayoutView="100" workbookViewId="0">
      <selection activeCell="J7" sqref="J7"/>
    </sheetView>
  </sheetViews>
  <sheetFormatPr defaultColWidth="9" defaultRowHeight="13.5" x14ac:dyDescent="0.15"/>
  <cols>
    <col min="1" max="1" width="13.875" style="133" customWidth="1"/>
    <col min="2" max="2" width="4.5" style="78" hidden="1" customWidth="1"/>
    <col min="3" max="3" width="5" style="78" customWidth="1"/>
    <col min="4" max="4" width="6.625" style="83" customWidth="1"/>
    <col min="5" max="5" width="36.625" style="84" customWidth="1"/>
    <col min="6" max="6" width="36.125" style="85" customWidth="1"/>
    <col min="7" max="7" width="25.75" style="141" customWidth="1"/>
    <col min="8" max="9" width="5.875" style="83" customWidth="1"/>
    <col min="10" max="10" width="9.125" style="173" customWidth="1"/>
    <col min="11" max="11" width="9" style="86" customWidth="1"/>
    <col min="12" max="12" width="4.875" style="80" customWidth="1"/>
    <col min="13" max="13" width="9" style="168"/>
    <col min="14" max="15" width="9" style="80" hidden="1" customWidth="1"/>
    <col min="16" max="16384" width="9" style="80"/>
  </cols>
  <sheetData>
    <row r="1" spans="1:15" ht="31.5" customHeight="1" x14ac:dyDescent="0.15">
      <c r="C1" s="233" t="s">
        <v>167</v>
      </c>
      <c r="D1" s="233"/>
      <c r="E1" s="233"/>
      <c r="F1" s="233"/>
      <c r="G1" s="233"/>
      <c r="H1" s="233"/>
      <c r="I1" s="233"/>
      <c r="J1" s="234"/>
      <c r="K1" s="233"/>
      <c r="L1" s="79"/>
    </row>
    <row r="2" spans="1:15" ht="33.75" customHeight="1" x14ac:dyDescent="0.15">
      <c r="A2" s="134" t="s">
        <v>131</v>
      </c>
      <c r="B2" s="81"/>
      <c r="C2" s="82" t="s">
        <v>132</v>
      </c>
      <c r="D2" s="82" t="s">
        <v>133</v>
      </c>
      <c r="E2" s="82" t="s">
        <v>134</v>
      </c>
      <c r="F2" s="81" t="s">
        <v>135</v>
      </c>
      <c r="G2" s="135" t="s">
        <v>136</v>
      </c>
      <c r="H2" s="81" t="s">
        <v>137</v>
      </c>
      <c r="I2" s="81" t="s">
        <v>138</v>
      </c>
      <c r="J2" s="172" t="s">
        <v>139</v>
      </c>
      <c r="K2" s="81" t="s">
        <v>140</v>
      </c>
      <c r="L2" s="168"/>
    </row>
    <row r="3" spans="1:15" s="93" customFormat="1" ht="35.1" customHeight="1" x14ac:dyDescent="0.15">
      <c r="A3" s="140" t="s">
        <v>218</v>
      </c>
      <c r="B3" s="94"/>
      <c r="C3" s="87"/>
      <c r="D3" s="88">
        <v>3301</v>
      </c>
      <c r="E3" s="89" t="str">
        <f t="shared" ref="E3:E4" si="0">HYPERLINK(O3,N3)</f>
        <v>板金基礎技術（基本作業編）</v>
      </c>
      <c r="F3" s="137" t="s">
        <v>219</v>
      </c>
      <c r="G3" s="138" t="s">
        <v>142</v>
      </c>
      <c r="H3" s="88">
        <v>10</v>
      </c>
      <c r="I3" s="88">
        <v>2</v>
      </c>
      <c r="J3" s="97" t="s">
        <v>168</v>
      </c>
      <c r="K3" s="90"/>
      <c r="L3" s="100"/>
      <c r="M3" s="91"/>
      <c r="N3" s="139" t="s">
        <v>220</v>
      </c>
      <c r="O3" s="92" t="str">
        <f t="shared" ref="O3:O4" si="1">"https://www.uitec.jeed.go.jp/training/2022/"&amp;D3&amp;".pdf"</f>
        <v>https://www.uitec.jeed.go.jp/training/2022/3301.pdf</v>
      </c>
    </row>
    <row r="4" spans="1:15" s="93" customFormat="1" ht="35.1" customHeight="1" x14ac:dyDescent="0.15">
      <c r="A4" s="140" t="s">
        <v>218</v>
      </c>
      <c r="B4" s="94"/>
      <c r="C4" s="87"/>
      <c r="D4" s="88">
        <v>3302</v>
      </c>
      <c r="E4" s="89" t="str">
        <f t="shared" si="0"/>
        <v>板金基礎技術（打出し板金作業編）</v>
      </c>
      <c r="F4" s="137" t="s">
        <v>221</v>
      </c>
      <c r="G4" s="138" t="s">
        <v>142</v>
      </c>
      <c r="H4" s="88">
        <v>10</v>
      </c>
      <c r="I4" s="88">
        <v>2</v>
      </c>
      <c r="J4" s="97" t="s">
        <v>168</v>
      </c>
      <c r="K4" s="90"/>
      <c r="L4" s="100"/>
      <c r="M4" s="91"/>
      <c r="N4" s="139" t="s">
        <v>222</v>
      </c>
      <c r="O4" s="92" t="str">
        <f t="shared" si="1"/>
        <v>https://www.uitec.jeed.go.jp/training/2022/3302.pdf</v>
      </c>
    </row>
    <row r="7" spans="1:15" s="86" customFormat="1" ht="18.75" x14ac:dyDescent="0.4">
      <c r="A7" s="133"/>
      <c r="B7" s="78"/>
      <c r="C7" s="78"/>
      <c r="D7" s="83"/>
      <c r="E7" s="84"/>
      <c r="F7" s="85"/>
      <c r="G7" s="141"/>
      <c r="H7" s="83"/>
      <c r="I7" s="83"/>
      <c r="J7" s="213" t="s">
        <v>141</v>
      </c>
      <c r="L7" s="80"/>
      <c r="M7" s="168"/>
      <c r="N7" s="80"/>
      <c r="O7" s="80"/>
    </row>
  </sheetData>
  <autoFilter ref="A2:K4"/>
  <mergeCells count="1">
    <mergeCell ref="C1:K1"/>
  </mergeCells>
  <phoneticPr fontId="3"/>
  <hyperlinks>
    <hyperlink ref="J7" location="'スキルマップ（精密加工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O7"/>
  <sheetViews>
    <sheetView view="pageBreakPreview" zoomScaleNormal="90" zoomScaleSheetLayoutView="100" workbookViewId="0">
      <selection activeCell="J7" sqref="J7"/>
    </sheetView>
  </sheetViews>
  <sheetFormatPr defaultColWidth="9" defaultRowHeight="13.5" x14ac:dyDescent="0.15"/>
  <cols>
    <col min="1" max="1" width="13.875" style="133" customWidth="1"/>
    <col min="2" max="2" width="4.5" style="78" hidden="1" customWidth="1"/>
    <col min="3" max="3" width="5" style="78" customWidth="1"/>
    <col min="4" max="4" width="6.625" style="83" customWidth="1"/>
    <col min="5" max="5" width="36.625" style="84" customWidth="1"/>
    <col min="6" max="6" width="36.125" style="85" customWidth="1"/>
    <col min="7" max="7" width="25.75" style="141" customWidth="1"/>
    <col min="8" max="9" width="5.875" style="83" customWidth="1"/>
    <col min="10" max="10" width="9.125" style="176" customWidth="1"/>
    <col min="11" max="11" width="9" style="86" customWidth="1"/>
    <col min="12" max="12" width="4.875" style="80" customWidth="1"/>
    <col min="13" max="13" width="9" style="171"/>
    <col min="14" max="15" width="9" style="80" hidden="1" customWidth="1"/>
    <col min="16" max="16384" width="9" style="80"/>
  </cols>
  <sheetData>
    <row r="1" spans="1:15" ht="31.5" customHeight="1" x14ac:dyDescent="0.15">
      <c r="C1" s="233" t="s">
        <v>167</v>
      </c>
      <c r="D1" s="233"/>
      <c r="E1" s="233"/>
      <c r="F1" s="233"/>
      <c r="G1" s="233"/>
      <c r="H1" s="233"/>
      <c r="I1" s="233"/>
      <c r="J1" s="234"/>
      <c r="K1" s="233"/>
      <c r="L1" s="79"/>
    </row>
    <row r="2" spans="1:15" ht="33.75" customHeight="1" x14ac:dyDescent="0.15">
      <c r="A2" s="134" t="s">
        <v>131</v>
      </c>
      <c r="B2" s="81"/>
      <c r="C2" s="82" t="s">
        <v>132</v>
      </c>
      <c r="D2" s="82" t="s">
        <v>133</v>
      </c>
      <c r="E2" s="82" t="s">
        <v>134</v>
      </c>
      <c r="F2" s="81" t="s">
        <v>135</v>
      </c>
      <c r="G2" s="135" t="s">
        <v>136</v>
      </c>
      <c r="H2" s="81" t="s">
        <v>137</v>
      </c>
      <c r="I2" s="81" t="s">
        <v>138</v>
      </c>
      <c r="J2" s="175" t="s">
        <v>139</v>
      </c>
      <c r="K2" s="81" t="s">
        <v>140</v>
      </c>
      <c r="L2" s="171"/>
    </row>
    <row r="3" spans="1:15" s="93" customFormat="1" ht="35.1" customHeight="1" x14ac:dyDescent="0.15">
      <c r="A3" s="140" t="s">
        <v>218</v>
      </c>
      <c r="B3" s="94"/>
      <c r="C3" s="87"/>
      <c r="D3" s="88">
        <v>3305</v>
      </c>
      <c r="E3" s="89" t="str">
        <f t="shared" ref="E3:E4" si="0">HYPERLINK(O3,N3)</f>
        <v>初めての溶接
（鋼の半自動・被覆アーク溶接実技編）</v>
      </c>
      <c r="F3" s="145" t="s">
        <v>223</v>
      </c>
      <c r="G3" s="138" t="s">
        <v>142</v>
      </c>
      <c r="H3" s="88">
        <v>10</v>
      </c>
      <c r="I3" s="88">
        <v>2</v>
      </c>
      <c r="J3" s="97">
        <v>6000</v>
      </c>
      <c r="K3" s="90"/>
      <c r="L3" s="100"/>
      <c r="M3" s="91"/>
      <c r="N3" s="139" t="s">
        <v>225</v>
      </c>
      <c r="O3" s="92" t="str">
        <f t="shared" ref="O3:O4" si="1">"https://www.uitec.jeed.go.jp/training/2022/"&amp;D3&amp;".pdf"</f>
        <v>https://www.uitec.jeed.go.jp/training/2022/3305.pdf</v>
      </c>
    </row>
    <row r="4" spans="1:15" s="93" customFormat="1" ht="35.1" customHeight="1" x14ac:dyDescent="0.15">
      <c r="A4" s="140" t="s">
        <v>218</v>
      </c>
      <c r="B4" s="94"/>
      <c r="C4" s="87"/>
      <c r="D4" s="88">
        <v>3306</v>
      </c>
      <c r="E4" s="89" t="str">
        <f t="shared" si="0"/>
        <v>初めてのティグ溶接
（ステンレス鋼、アルミニウム合金編）</v>
      </c>
      <c r="F4" s="137" t="s">
        <v>224</v>
      </c>
      <c r="G4" s="138" t="s">
        <v>142</v>
      </c>
      <c r="H4" s="88">
        <v>10</v>
      </c>
      <c r="I4" s="88">
        <v>2</v>
      </c>
      <c r="J4" s="97">
        <v>6000</v>
      </c>
      <c r="K4" s="90"/>
      <c r="L4" s="100"/>
      <c r="M4" s="91"/>
      <c r="N4" s="139" t="s">
        <v>226</v>
      </c>
      <c r="O4" s="92" t="str">
        <f t="shared" si="1"/>
        <v>https://www.uitec.jeed.go.jp/training/2022/3306.pdf</v>
      </c>
    </row>
    <row r="7" spans="1:15" s="86" customFormat="1" ht="18.75" x14ac:dyDescent="0.4">
      <c r="A7" s="133"/>
      <c r="B7" s="78"/>
      <c r="C7" s="78"/>
      <c r="D7" s="83"/>
      <c r="E7" s="84"/>
      <c r="F7" s="85"/>
      <c r="G7" s="141"/>
      <c r="H7" s="83"/>
      <c r="I7" s="83"/>
      <c r="J7" s="213" t="s">
        <v>141</v>
      </c>
      <c r="L7" s="80"/>
      <c r="M7" s="171"/>
      <c r="N7" s="80"/>
      <c r="O7" s="80"/>
    </row>
  </sheetData>
  <autoFilter ref="A2:K4"/>
  <mergeCells count="1">
    <mergeCell ref="C1:K1"/>
  </mergeCells>
  <phoneticPr fontId="3"/>
  <hyperlinks>
    <hyperlink ref="J7" location="'スキルマップ（精密加工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33" customWidth="1"/>
    <col min="2" max="2" width="4.5" style="78" hidden="1" customWidth="1"/>
    <col min="3" max="3" width="5" style="78" customWidth="1"/>
    <col min="4" max="4" width="6.625" style="83" customWidth="1"/>
    <col min="5" max="5" width="36.625" style="84" customWidth="1"/>
    <col min="6" max="6" width="36.125" style="85" customWidth="1"/>
    <col min="7" max="7" width="25.75" style="141" customWidth="1"/>
    <col min="8" max="9" width="5.875" style="83" customWidth="1"/>
    <col min="10" max="10" width="9.125" style="179" customWidth="1"/>
    <col min="11" max="11" width="9" style="86" customWidth="1"/>
    <col min="12" max="12" width="4.875" style="80" customWidth="1"/>
    <col min="13" max="13" width="9" style="174"/>
    <col min="14" max="15" width="9" style="80" hidden="1" customWidth="1"/>
    <col min="16" max="16384" width="9" style="80"/>
  </cols>
  <sheetData>
    <row r="1" spans="1:15" ht="31.5" customHeight="1" x14ac:dyDescent="0.15">
      <c r="C1" s="233" t="s">
        <v>167</v>
      </c>
      <c r="D1" s="233"/>
      <c r="E1" s="233"/>
      <c r="F1" s="233"/>
      <c r="G1" s="233"/>
      <c r="H1" s="233"/>
      <c r="I1" s="233"/>
      <c r="J1" s="234"/>
      <c r="K1" s="233"/>
      <c r="L1" s="79"/>
    </row>
    <row r="2" spans="1:15" ht="33.75" customHeight="1" x14ac:dyDescent="0.15">
      <c r="A2" s="134" t="s">
        <v>131</v>
      </c>
      <c r="B2" s="81"/>
      <c r="C2" s="82" t="s">
        <v>132</v>
      </c>
      <c r="D2" s="82" t="s">
        <v>133</v>
      </c>
      <c r="E2" s="82" t="s">
        <v>134</v>
      </c>
      <c r="F2" s="81" t="s">
        <v>135</v>
      </c>
      <c r="G2" s="135" t="s">
        <v>136</v>
      </c>
      <c r="H2" s="81" t="s">
        <v>137</v>
      </c>
      <c r="I2" s="81" t="s">
        <v>138</v>
      </c>
      <c r="J2" s="178" t="s">
        <v>139</v>
      </c>
      <c r="K2" s="81" t="s">
        <v>140</v>
      </c>
      <c r="L2" s="174"/>
    </row>
    <row r="5" spans="1:15" s="86" customFormat="1" ht="18.75" x14ac:dyDescent="0.4">
      <c r="A5" s="133"/>
      <c r="B5" s="78"/>
      <c r="C5" s="78"/>
      <c r="D5" s="83"/>
      <c r="E5" s="84"/>
      <c r="F5" s="85"/>
      <c r="G5" s="141"/>
      <c r="H5" s="83"/>
      <c r="I5" s="83"/>
      <c r="J5" s="213" t="s">
        <v>141</v>
      </c>
      <c r="L5" s="80"/>
      <c r="M5" s="174"/>
      <c r="N5" s="80"/>
      <c r="O5" s="80"/>
    </row>
  </sheetData>
  <autoFilter ref="A2:K2"/>
  <mergeCells count="1">
    <mergeCell ref="C1:K1"/>
  </mergeCells>
  <phoneticPr fontId="3"/>
  <hyperlinks>
    <hyperlink ref="J5" location="'スキルマップ（精密加工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33" customWidth="1"/>
    <col min="2" max="2" width="4.5" style="78" hidden="1" customWidth="1"/>
    <col min="3" max="3" width="5" style="78" customWidth="1"/>
    <col min="4" max="4" width="6.625" style="83" customWidth="1"/>
    <col min="5" max="5" width="36.625" style="84" customWidth="1"/>
    <col min="6" max="6" width="36.125" style="85" customWidth="1"/>
    <col min="7" max="7" width="25.75" style="141" customWidth="1"/>
    <col min="8" max="9" width="5.875" style="83" customWidth="1"/>
    <col min="10" max="10" width="9.125" style="182" customWidth="1"/>
    <col min="11" max="11" width="9" style="86" customWidth="1"/>
    <col min="12" max="12" width="4.875" style="80" customWidth="1"/>
    <col min="13" max="13" width="9" style="177"/>
    <col min="14" max="15" width="9" style="80" hidden="1" customWidth="1"/>
    <col min="16" max="16384" width="9" style="80"/>
  </cols>
  <sheetData>
    <row r="1" spans="1:15" ht="31.5" customHeight="1" x14ac:dyDescent="0.15">
      <c r="C1" s="233" t="s">
        <v>167</v>
      </c>
      <c r="D1" s="233"/>
      <c r="E1" s="233"/>
      <c r="F1" s="233"/>
      <c r="G1" s="233"/>
      <c r="H1" s="233"/>
      <c r="I1" s="233"/>
      <c r="J1" s="234"/>
      <c r="K1" s="233"/>
      <c r="L1" s="79"/>
    </row>
    <row r="2" spans="1:15" ht="33.75" customHeight="1" x14ac:dyDescent="0.15">
      <c r="A2" s="134" t="s">
        <v>131</v>
      </c>
      <c r="B2" s="81"/>
      <c r="C2" s="82" t="s">
        <v>132</v>
      </c>
      <c r="D2" s="82" t="s">
        <v>133</v>
      </c>
      <c r="E2" s="82" t="s">
        <v>134</v>
      </c>
      <c r="F2" s="81" t="s">
        <v>135</v>
      </c>
      <c r="G2" s="135" t="s">
        <v>136</v>
      </c>
      <c r="H2" s="81" t="s">
        <v>137</v>
      </c>
      <c r="I2" s="81" t="s">
        <v>138</v>
      </c>
      <c r="J2" s="181" t="s">
        <v>139</v>
      </c>
      <c r="K2" s="81" t="s">
        <v>140</v>
      </c>
      <c r="L2" s="177"/>
    </row>
    <row r="5" spans="1:15" s="86" customFormat="1" ht="18.75" x14ac:dyDescent="0.4">
      <c r="A5" s="133"/>
      <c r="B5" s="78"/>
      <c r="C5" s="78"/>
      <c r="D5" s="83"/>
      <c r="E5" s="84"/>
      <c r="F5" s="85"/>
      <c r="G5" s="141"/>
      <c r="H5" s="83"/>
      <c r="I5" s="83"/>
      <c r="J5" s="213" t="s">
        <v>141</v>
      </c>
      <c r="L5" s="80"/>
      <c r="M5" s="177"/>
      <c r="N5" s="80"/>
      <c r="O5" s="80"/>
    </row>
  </sheetData>
  <autoFilter ref="A2:K2"/>
  <mergeCells count="1">
    <mergeCell ref="C1:K1"/>
  </mergeCells>
  <phoneticPr fontId="3"/>
  <hyperlinks>
    <hyperlink ref="J5" location="'スキルマップ（精密加工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O7"/>
  <sheetViews>
    <sheetView view="pageBreakPreview" zoomScaleNormal="90" zoomScaleSheetLayoutView="100" workbookViewId="0">
      <selection activeCell="J7" sqref="J7"/>
    </sheetView>
  </sheetViews>
  <sheetFormatPr defaultColWidth="9" defaultRowHeight="13.5" x14ac:dyDescent="0.15"/>
  <cols>
    <col min="1" max="1" width="13.875" style="133" customWidth="1"/>
    <col min="2" max="2" width="4.5" style="78" hidden="1" customWidth="1"/>
    <col min="3" max="3" width="5" style="78" customWidth="1"/>
    <col min="4" max="4" width="6.625" style="83" customWidth="1"/>
    <col min="5" max="5" width="36.625" style="84" customWidth="1"/>
    <col min="6" max="6" width="36.125" style="85" customWidth="1"/>
    <col min="7" max="7" width="25.75" style="141" customWidth="1"/>
    <col min="8" max="9" width="5.875" style="83" customWidth="1"/>
    <col min="10" max="10" width="9.125" style="185" customWidth="1"/>
    <col min="11" max="11" width="9" style="86" customWidth="1"/>
    <col min="12" max="12" width="4.875" style="80" customWidth="1"/>
    <col min="13" max="13" width="9" style="180"/>
    <col min="14" max="15" width="9" style="80" hidden="1" customWidth="1"/>
    <col min="16" max="16384" width="9" style="80"/>
  </cols>
  <sheetData>
    <row r="1" spans="1:15" ht="31.5" customHeight="1" x14ac:dyDescent="0.15">
      <c r="C1" s="233" t="s">
        <v>167</v>
      </c>
      <c r="D1" s="233"/>
      <c r="E1" s="233"/>
      <c r="F1" s="233"/>
      <c r="G1" s="233"/>
      <c r="H1" s="233"/>
      <c r="I1" s="233"/>
      <c r="J1" s="234"/>
      <c r="K1" s="233"/>
      <c r="L1" s="79"/>
    </row>
    <row r="2" spans="1:15" ht="33.75" customHeight="1" x14ac:dyDescent="0.15">
      <c r="A2" s="134" t="s">
        <v>131</v>
      </c>
      <c r="B2" s="81"/>
      <c r="C2" s="82" t="s">
        <v>132</v>
      </c>
      <c r="D2" s="82" t="s">
        <v>133</v>
      </c>
      <c r="E2" s="82" t="s">
        <v>134</v>
      </c>
      <c r="F2" s="81" t="s">
        <v>135</v>
      </c>
      <c r="G2" s="135" t="s">
        <v>136</v>
      </c>
      <c r="H2" s="81" t="s">
        <v>137</v>
      </c>
      <c r="I2" s="81" t="s">
        <v>138</v>
      </c>
      <c r="J2" s="184" t="s">
        <v>139</v>
      </c>
      <c r="K2" s="81" t="s">
        <v>140</v>
      </c>
      <c r="L2" s="180"/>
    </row>
    <row r="3" spans="1:15" s="93" customFormat="1" ht="35.1" customHeight="1" x14ac:dyDescent="0.15">
      <c r="A3" s="140" t="s">
        <v>218</v>
      </c>
      <c r="B3" s="94"/>
      <c r="C3" s="87"/>
      <c r="D3" s="88">
        <v>3308</v>
      </c>
      <c r="E3" s="89" t="str">
        <f t="shared" ref="E3:E4" si="0">HYPERLINK(O3,N3)</f>
        <v>鉄鋼材料の熱処理基礎技術</v>
      </c>
      <c r="F3" s="145" t="s">
        <v>227</v>
      </c>
      <c r="G3" s="138" t="s">
        <v>142</v>
      </c>
      <c r="H3" s="88">
        <v>8</v>
      </c>
      <c r="I3" s="88">
        <v>3</v>
      </c>
      <c r="J3" s="97" t="s">
        <v>168</v>
      </c>
      <c r="K3" s="90"/>
      <c r="L3" s="100"/>
      <c r="M3" s="91"/>
      <c r="N3" s="139" t="s">
        <v>228</v>
      </c>
      <c r="O3" s="92" t="str">
        <f t="shared" ref="O3:O4" si="1">"https://www.uitec.jeed.go.jp/training/2022/"&amp;D3&amp;".pdf"</f>
        <v>https://www.uitec.jeed.go.jp/training/2022/3308.pdf</v>
      </c>
    </row>
    <row r="4" spans="1:15" s="93" customFormat="1" ht="35.1" customHeight="1" x14ac:dyDescent="0.15">
      <c r="A4" s="140" t="s">
        <v>218</v>
      </c>
      <c r="B4" s="94"/>
      <c r="C4" s="87"/>
      <c r="D4" s="88">
        <v>3311</v>
      </c>
      <c r="E4" s="89" t="str">
        <f t="shared" si="0"/>
        <v>鉄鋼材料の熱処理表面硬化技術</v>
      </c>
      <c r="F4" s="137" t="s">
        <v>229</v>
      </c>
      <c r="G4" s="138" t="s">
        <v>142</v>
      </c>
      <c r="H4" s="88">
        <v>8</v>
      </c>
      <c r="I4" s="88">
        <v>3</v>
      </c>
      <c r="J4" s="97" t="s">
        <v>168</v>
      </c>
      <c r="K4" s="90"/>
      <c r="L4" s="100"/>
      <c r="M4" s="91"/>
      <c r="N4" s="139" t="s">
        <v>230</v>
      </c>
      <c r="O4" s="92" t="str">
        <f t="shared" si="1"/>
        <v>https://www.uitec.jeed.go.jp/training/2022/3311.pdf</v>
      </c>
    </row>
    <row r="7" spans="1:15" s="86" customFormat="1" ht="18.75" x14ac:dyDescent="0.4">
      <c r="A7" s="133"/>
      <c r="B7" s="78"/>
      <c r="C7" s="78"/>
      <c r="D7" s="83"/>
      <c r="E7" s="84"/>
      <c r="F7" s="85"/>
      <c r="G7" s="141"/>
      <c r="H7" s="83"/>
      <c r="I7" s="83"/>
      <c r="J7" s="213" t="s">
        <v>141</v>
      </c>
      <c r="L7" s="80"/>
      <c r="M7" s="180"/>
      <c r="N7" s="80"/>
      <c r="O7" s="80"/>
    </row>
  </sheetData>
  <autoFilter ref="A2:K4"/>
  <mergeCells count="1">
    <mergeCell ref="C1:K1"/>
  </mergeCells>
  <phoneticPr fontId="3"/>
  <hyperlinks>
    <hyperlink ref="J7" location="'スキルマップ（精密加工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O6"/>
  <sheetViews>
    <sheetView view="pageBreakPreview" zoomScaleNormal="90" zoomScaleSheetLayoutView="100" workbookViewId="0">
      <selection activeCell="J6" sqref="J6"/>
    </sheetView>
  </sheetViews>
  <sheetFormatPr defaultColWidth="9" defaultRowHeight="13.5" x14ac:dyDescent="0.15"/>
  <cols>
    <col min="1" max="1" width="13.875" style="133" customWidth="1"/>
    <col min="2" max="2" width="4.5" style="78" hidden="1" customWidth="1"/>
    <col min="3" max="3" width="5" style="78" customWidth="1"/>
    <col min="4" max="4" width="6.625" style="83" customWidth="1"/>
    <col min="5" max="5" width="36.625" style="84" customWidth="1"/>
    <col min="6" max="6" width="36.125" style="85" customWidth="1"/>
    <col min="7" max="7" width="25.75" style="141" customWidth="1"/>
    <col min="8" max="9" width="5.875" style="83" customWidth="1"/>
    <col min="10" max="10" width="9.125" style="188" customWidth="1"/>
    <col min="11" max="11" width="9" style="86" customWidth="1"/>
    <col min="12" max="12" width="4.875" style="80" customWidth="1"/>
    <col min="13" max="13" width="9" style="183"/>
    <col min="14" max="15" width="9" style="80" hidden="1" customWidth="1"/>
    <col min="16" max="16384" width="9" style="80"/>
  </cols>
  <sheetData>
    <row r="1" spans="1:15" ht="31.5" customHeight="1" x14ac:dyDescent="0.15">
      <c r="C1" s="233" t="s">
        <v>167</v>
      </c>
      <c r="D1" s="233"/>
      <c r="E1" s="233"/>
      <c r="F1" s="233"/>
      <c r="G1" s="233"/>
      <c r="H1" s="233"/>
      <c r="I1" s="233"/>
      <c r="J1" s="234"/>
      <c r="K1" s="233"/>
      <c r="L1" s="79"/>
    </row>
    <row r="2" spans="1:15" ht="33.75" customHeight="1" x14ac:dyDescent="0.15">
      <c r="A2" s="134" t="s">
        <v>131</v>
      </c>
      <c r="B2" s="81"/>
      <c r="C2" s="82" t="s">
        <v>132</v>
      </c>
      <c r="D2" s="82" t="s">
        <v>133</v>
      </c>
      <c r="E2" s="82" t="s">
        <v>134</v>
      </c>
      <c r="F2" s="81" t="s">
        <v>135</v>
      </c>
      <c r="G2" s="135" t="s">
        <v>136</v>
      </c>
      <c r="H2" s="81" t="s">
        <v>137</v>
      </c>
      <c r="I2" s="81" t="s">
        <v>138</v>
      </c>
      <c r="J2" s="187" t="s">
        <v>139</v>
      </c>
      <c r="K2" s="81" t="s">
        <v>140</v>
      </c>
      <c r="L2" s="183"/>
    </row>
    <row r="3" spans="1:15" s="93" customFormat="1" ht="34.5" customHeight="1" x14ac:dyDescent="0.15">
      <c r="A3" s="140" t="s">
        <v>169</v>
      </c>
      <c r="B3" s="94"/>
      <c r="C3" s="87"/>
      <c r="D3" s="98">
        <v>2501</v>
      </c>
      <c r="E3" s="89" t="str">
        <f t="shared" ref="E3" si="0">HYPERLINK(O3,N3)</f>
        <v>次世代技能者の技能レベル向上のための指導法（手仕上げの基本と機械組立て編）</v>
      </c>
      <c r="F3" s="137" t="s">
        <v>231</v>
      </c>
      <c r="G3" s="145" t="s">
        <v>142</v>
      </c>
      <c r="H3" s="99">
        <v>6</v>
      </c>
      <c r="I3" s="88">
        <v>2</v>
      </c>
      <c r="J3" s="97">
        <v>12500</v>
      </c>
      <c r="K3" s="90"/>
      <c r="L3" s="100"/>
      <c r="M3" s="91"/>
      <c r="N3" s="139" t="s">
        <v>232</v>
      </c>
      <c r="O3" s="92" t="str">
        <f t="shared" ref="O3" si="1">"https://www.uitec.jeed.go.jp/training/2022/"&amp;D3&amp;".pdf"</f>
        <v>https://www.uitec.jeed.go.jp/training/2022/2501.pdf</v>
      </c>
    </row>
    <row r="6" spans="1:15" s="86" customFormat="1" ht="18.75" x14ac:dyDescent="0.4">
      <c r="A6" s="133"/>
      <c r="B6" s="78"/>
      <c r="C6" s="78"/>
      <c r="D6" s="83"/>
      <c r="E6" s="84"/>
      <c r="F6" s="85"/>
      <c r="G6" s="141"/>
      <c r="H6" s="83"/>
      <c r="I6" s="83"/>
      <c r="J6" s="213" t="s">
        <v>141</v>
      </c>
      <c r="L6" s="80"/>
      <c r="M6" s="183"/>
      <c r="N6" s="80"/>
      <c r="O6" s="80"/>
    </row>
  </sheetData>
  <autoFilter ref="A2:K3"/>
  <mergeCells count="1">
    <mergeCell ref="C1:K1"/>
  </mergeCells>
  <phoneticPr fontId="3"/>
  <hyperlinks>
    <hyperlink ref="J6" location="'スキルマップ（精密加工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R68"/>
  <sheetViews>
    <sheetView tabSelected="1" view="pageBreakPreview" zoomScaleNormal="100" zoomScaleSheetLayoutView="100" workbookViewId="0">
      <selection activeCell="F62" sqref="F62"/>
    </sheetView>
  </sheetViews>
  <sheetFormatPr defaultRowHeight="18.75" x14ac:dyDescent="0.4"/>
  <cols>
    <col min="1" max="1" width="3.5" style="5" customWidth="1"/>
    <col min="2" max="2" width="12.875" style="5" customWidth="1"/>
    <col min="3" max="3" width="3.5" style="5" customWidth="1"/>
    <col min="4" max="4" width="21.375" style="5" customWidth="1"/>
    <col min="5" max="5" width="9" style="5" customWidth="1"/>
    <col min="6" max="6" width="28.625" style="5" customWidth="1"/>
    <col min="7" max="7" width="3.5" style="5" bestFit="1" customWidth="1"/>
    <col min="8" max="8" width="29.5" style="5" customWidth="1"/>
    <col min="9" max="9" width="3.5" style="5" bestFit="1" customWidth="1"/>
    <col min="10" max="10" width="28.375" style="5" customWidth="1"/>
    <col min="11" max="11" width="3.5" style="5" bestFit="1" customWidth="1"/>
    <col min="12" max="12" width="28.375" style="5" customWidth="1"/>
    <col min="13" max="13" width="5" style="5" customWidth="1"/>
    <col min="14" max="16384" width="9" style="5"/>
  </cols>
  <sheetData>
    <row r="1" spans="1:18" s="4" customFormat="1" ht="18.75" customHeight="1" x14ac:dyDescent="0.4">
      <c r="A1" s="219" t="s">
        <v>0</v>
      </c>
      <c r="B1" s="220"/>
      <c r="C1" s="221" t="s">
        <v>1</v>
      </c>
      <c r="D1" s="222"/>
      <c r="E1" s="1"/>
      <c r="F1" s="2" t="s">
        <v>2</v>
      </c>
      <c r="G1" s="1"/>
      <c r="H1" s="2"/>
      <c r="I1" s="1"/>
      <c r="J1" s="3"/>
      <c r="K1" s="1"/>
      <c r="L1" s="3"/>
    </row>
    <row r="2" spans="1:18" s="4" customFormat="1" ht="13.5" customHeight="1" x14ac:dyDescent="0.4">
      <c r="A2" s="5"/>
      <c r="B2" s="5"/>
      <c r="C2" s="5"/>
      <c r="D2" s="3"/>
      <c r="E2" s="5"/>
      <c r="F2" s="3"/>
      <c r="G2" s="5"/>
      <c r="H2" s="3"/>
      <c r="I2" s="5"/>
      <c r="J2" s="3"/>
      <c r="K2" s="5"/>
      <c r="L2" s="3"/>
    </row>
    <row r="3" spans="1:18" s="4" customFormat="1" ht="28.5" customHeight="1" x14ac:dyDescent="0.4">
      <c r="A3" s="223" t="s">
        <v>3</v>
      </c>
      <c r="B3" s="224"/>
      <c r="C3" s="224"/>
      <c r="D3" s="224"/>
      <c r="E3" s="224"/>
      <c r="F3" s="225"/>
      <c r="G3" s="226" t="s">
        <v>4</v>
      </c>
      <c r="H3" s="227"/>
      <c r="I3" s="227"/>
      <c r="J3" s="227"/>
      <c r="K3" s="227"/>
      <c r="L3" s="228"/>
      <c r="M3" s="6"/>
    </row>
    <row r="4" spans="1:18" s="4" customFormat="1" ht="27.75" customHeight="1" x14ac:dyDescent="0.4">
      <c r="A4" s="7"/>
      <c r="B4" s="8" t="s">
        <v>5</v>
      </c>
      <c r="C4" s="7"/>
      <c r="D4" s="9" t="s">
        <v>6</v>
      </c>
      <c r="E4" s="10" t="s">
        <v>7</v>
      </c>
      <c r="F4" s="11" t="s">
        <v>8</v>
      </c>
      <c r="G4" s="229" t="s">
        <v>9</v>
      </c>
      <c r="H4" s="230"/>
      <c r="I4" s="231" t="s">
        <v>10</v>
      </c>
      <c r="J4" s="232"/>
      <c r="K4" s="231" t="s">
        <v>11</v>
      </c>
      <c r="L4" s="232"/>
    </row>
    <row r="5" spans="1:18" s="3" customFormat="1" ht="14.25" customHeight="1" x14ac:dyDescent="0.4">
      <c r="A5" s="12" t="s">
        <v>12</v>
      </c>
      <c r="B5" s="13" t="s">
        <v>13</v>
      </c>
      <c r="C5" s="14">
        <v>1</v>
      </c>
      <c r="D5" s="13" t="s">
        <v>14</v>
      </c>
      <c r="E5" s="15" t="s">
        <v>15</v>
      </c>
      <c r="F5" s="16" t="s">
        <v>16</v>
      </c>
      <c r="G5" s="17"/>
      <c r="H5" s="18"/>
      <c r="I5" s="17"/>
      <c r="J5" s="18"/>
      <c r="K5" s="66"/>
      <c r="L5" s="18"/>
      <c r="N5" s="3">
        <f>COUNTA(H5:L16)</f>
        <v>15</v>
      </c>
      <c r="O5" s="3">
        <f>COUNTIF(N6:P16,TRUE)</f>
        <v>0</v>
      </c>
      <c r="P5" s="19">
        <f>O5/N5</f>
        <v>0</v>
      </c>
      <c r="Q5" s="20" t="s">
        <v>13</v>
      </c>
      <c r="R5" s="19">
        <f>P5</f>
        <v>0</v>
      </c>
    </row>
    <row r="6" spans="1:18" s="3" customFormat="1" ht="14.25" customHeight="1" x14ac:dyDescent="0.4">
      <c r="A6" s="21"/>
      <c r="B6" s="22"/>
      <c r="C6" s="23"/>
      <c r="D6" s="20"/>
      <c r="E6" s="24"/>
      <c r="F6" s="25" t="s">
        <v>17</v>
      </c>
      <c r="G6" s="26"/>
      <c r="H6" s="69" t="s">
        <v>18</v>
      </c>
      <c r="I6" s="65"/>
      <c r="J6" s="69" t="s">
        <v>19</v>
      </c>
      <c r="K6" s="65"/>
      <c r="L6" s="57"/>
      <c r="N6" s="3" t="b">
        <v>0</v>
      </c>
      <c r="O6" s="3" t="b">
        <v>0</v>
      </c>
      <c r="Q6" s="20" t="s">
        <v>20</v>
      </c>
      <c r="R6" s="19">
        <f>P17</f>
        <v>0</v>
      </c>
    </row>
    <row r="7" spans="1:18" s="3" customFormat="1" x14ac:dyDescent="0.4">
      <c r="A7" s="27"/>
      <c r="B7" s="28"/>
      <c r="C7" s="14">
        <v>2</v>
      </c>
      <c r="D7" s="29" t="s">
        <v>21</v>
      </c>
      <c r="E7" s="15" t="s">
        <v>22</v>
      </c>
      <c r="F7" s="30" t="s">
        <v>23</v>
      </c>
      <c r="G7" s="17"/>
      <c r="H7" s="31"/>
      <c r="I7" s="66"/>
      <c r="J7" s="31"/>
      <c r="K7" s="66"/>
      <c r="L7" s="31"/>
      <c r="Q7" s="20" t="s">
        <v>24</v>
      </c>
      <c r="R7" s="19">
        <f>P47</f>
        <v>0</v>
      </c>
    </row>
    <row r="8" spans="1:18" s="3" customFormat="1" x14ac:dyDescent="0.4">
      <c r="A8" s="27"/>
      <c r="B8" s="28"/>
      <c r="C8" s="32"/>
      <c r="D8" s="33"/>
      <c r="E8" s="34"/>
      <c r="F8" s="35"/>
      <c r="G8" s="36"/>
      <c r="H8" s="70" t="s">
        <v>25</v>
      </c>
      <c r="I8" s="67"/>
      <c r="J8" s="70" t="s">
        <v>26</v>
      </c>
      <c r="K8" s="67"/>
      <c r="L8" s="71" t="s">
        <v>27</v>
      </c>
      <c r="N8" s="3" t="b">
        <v>0</v>
      </c>
      <c r="O8" s="3" t="b">
        <v>0</v>
      </c>
      <c r="P8" s="3" t="b">
        <v>0</v>
      </c>
      <c r="Q8" s="20" t="s">
        <v>28</v>
      </c>
      <c r="R8" s="19">
        <f>P51</f>
        <v>0</v>
      </c>
    </row>
    <row r="9" spans="1:18" s="3" customFormat="1" ht="14.25" customHeight="1" x14ac:dyDescent="0.4">
      <c r="A9" s="27"/>
      <c r="B9" s="28"/>
      <c r="C9" s="32"/>
      <c r="D9" s="33"/>
      <c r="E9" s="34"/>
      <c r="F9" s="35"/>
      <c r="G9" s="36"/>
      <c r="H9" s="70" t="s">
        <v>29</v>
      </c>
      <c r="I9" s="67"/>
      <c r="J9" s="70" t="s">
        <v>30</v>
      </c>
      <c r="K9" s="67"/>
      <c r="L9" s="71" t="s">
        <v>31</v>
      </c>
      <c r="N9" s="3" t="b">
        <v>0</v>
      </c>
      <c r="O9" s="3" t="b">
        <v>0</v>
      </c>
      <c r="P9" s="3" t="b">
        <v>0</v>
      </c>
      <c r="Q9" s="20" t="s">
        <v>32</v>
      </c>
      <c r="R9" s="19">
        <f>P59</f>
        <v>0</v>
      </c>
    </row>
    <row r="10" spans="1:18" s="3" customFormat="1" ht="14.25" customHeight="1" x14ac:dyDescent="0.4">
      <c r="A10" s="27"/>
      <c r="B10" s="28"/>
      <c r="C10" s="32"/>
      <c r="D10" s="33"/>
      <c r="E10" s="34"/>
      <c r="F10" s="37"/>
      <c r="G10" s="36"/>
      <c r="H10" s="70" t="s">
        <v>33</v>
      </c>
      <c r="I10" s="67"/>
      <c r="J10" s="58"/>
      <c r="K10" s="67"/>
      <c r="L10" s="70" t="s">
        <v>34</v>
      </c>
      <c r="N10" s="3" t="b">
        <v>0</v>
      </c>
      <c r="P10" s="3" t="b">
        <v>0</v>
      </c>
    </row>
    <row r="11" spans="1:18" s="3" customFormat="1" ht="14.25" customHeight="1" x14ac:dyDescent="0.4">
      <c r="A11" s="27"/>
      <c r="B11" s="28"/>
      <c r="C11" s="32"/>
      <c r="D11" s="33"/>
      <c r="E11" s="34"/>
      <c r="F11" s="25" t="s">
        <v>17</v>
      </c>
      <c r="G11" s="38"/>
      <c r="H11" s="69" t="s">
        <v>35</v>
      </c>
      <c r="I11" s="68"/>
      <c r="J11" s="57"/>
      <c r="K11" s="68"/>
      <c r="L11" s="69" t="s">
        <v>36</v>
      </c>
      <c r="N11" s="3" t="b">
        <v>0</v>
      </c>
      <c r="P11" s="3" t="b">
        <v>0</v>
      </c>
    </row>
    <row r="12" spans="1:18" s="3" customFormat="1" x14ac:dyDescent="0.4">
      <c r="A12" s="27"/>
      <c r="B12" s="28"/>
      <c r="C12" s="32"/>
      <c r="D12" s="33"/>
      <c r="E12" s="15" t="s">
        <v>37</v>
      </c>
      <c r="F12" s="30" t="s">
        <v>38</v>
      </c>
      <c r="G12" s="17"/>
      <c r="H12" s="18"/>
      <c r="I12" s="66"/>
      <c r="J12" s="18"/>
      <c r="K12" s="66"/>
      <c r="L12" s="18"/>
    </row>
    <row r="13" spans="1:18" s="3" customFormat="1" ht="14.25" customHeight="1" x14ac:dyDescent="0.4">
      <c r="A13" s="27"/>
      <c r="B13" s="28"/>
      <c r="C13" s="32"/>
      <c r="D13" s="33"/>
      <c r="E13" s="34"/>
      <c r="F13" s="25" t="s">
        <v>17</v>
      </c>
      <c r="G13" s="26"/>
      <c r="H13" s="57"/>
      <c r="I13" s="65"/>
      <c r="J13" s="57"/>
      <c r="K13" s="65"/>
      <c r="L13" s="69" t="s">
        <v>39</v>
      </c>
      <c r="P13" s="3" t="b">
        <v>0</v>
      </c>
    </row>
    <row r="14" spans="1:18" s="3" customFormat="1" ht="14.25" customHeight="1" x14ac:dyDescent="0.4">
      <c r="A14" s="27"/>
      <c r="B14" s="28"/>
      <c r="C14" s="32"/>
      <c r="D14" s="33"/>
      <c r="E14" s="15" t="s">
        <v>40</v>
      </c>
      <c r="F14" s="30" t="s">
        <v>41</v>
      </c>
      <c r="G14" s="17"/>
      <c r="H14" s="18"/>
      <c r="I14" s="66"/>
      <c r="J14" s="18"/>
      <c r="K14" s="66"/>
      <c r="L14" s="18"/>
    </row>
    <row r="15" spans="1:18" s="3" customFormat="1" x14ac:dyDescent="0.4">
      <c r="A15" s="27"/>
      <c r="B15" s="28"/>
      <c r="C15" s="32"/>
      <c r="D15" s="33"/>
      <c r="E15" s="34"/>
      <c r="F15" s="37"/>
      <c r="G15" s="36"/>
      <c r="H15" s="59"/>
      <c r="I15" s="67"/>
      <c r="J15" s="59"/>
      <c r="K15" s="67"/>
      <c r="L15" s="71" t="s">
        <v>42</v>
      </c>
      <c r="P15" s="3" t="b">
        <v>0</v>
      </c>
    </row>
    <row r="16" spans="1:18" s="3" customFormat="1" ht="14.25" customHeight="1" x14ac:dyDescent="0.4">
      <c r="A16" s="39"/>
      <c r="B16" s="40"/>
      <c r="C16" s="32"/>
      <c r="D16" s="33"/>
      <c r="E16" s="34"/>
      <c r="F16" s="25" t="s">
        <v>17</v>
      </c>
      <c r="G16" s="26"/>
      <c r="H16" s="57"/>
      <c r="I16" s="65"/>
      <c r="J16" s="57"/>
      <c r="K16" s="65"/>
      <c r="L16" s="69" t="s">
        <v>43</v>
      </c>
      <c r="P16" s="3" t="b">
        <v>0</v>
      </c>
    </row>
    <row r="17" spans="1:16" s="3" customFormat="1" x14ac:dyDescent="0.4">
      <c r="A17" s="14" t="s">
        <v>44</v>
      </c>
      <c r="B17" s="13" t="s">
        <v>20</v>
      </c>
      <c r="C17" s="14">
        <v>1</v>
      </c>
      <c r="D17" s="29" t="s">
        <v>45</v>
      </c>
      <c r="E17" s="15" t="s">
        <v>46</v>
      </c>
      <c r="F17" s="30" t="s">
        <v>47</v>
      </c>
      <c r="G17" s="17"/>
      <c r="H17" s="18"/>
      <c r="I17" s="66"/>
      <c r="J17" s="18"/>
      <c r="K17" s="66"/>
      <c r="L17" s="18"/>
      <c r="N17" s="3">
        <f>COUNTA(H17:L46)</f>
        <v>25</v>
      </c>
      <c r="O17" s="3">
        <f>COUNTIF(N18:P46,TRUE)</f>
        <v>0</v>
      </c>
      <c r="P17" s="19">
        <f>O17/N17</f>
        <v>0</v>
      </c>
    </row>
    <row r="18" spans="1:16" s="3" customFormat="1" ht="14.25" customHeight="1" x14ac:dyDescent="0.4">
      <c r="A18" s="27"/>
      <c r="B18" s="28"/>
      <c r="C18" s="32"/>
      <c r="D18" s="33"/>
      <c r="E18" s="34"/>
      <c r="F18" s="37"/>
      <c r="G18" s="26"/>
      <c r="H18" s="70" t="s">
        <v>48</v>
      </c>
      <c r="I18" s="65"/>
      <c r="J18" s="70" t="s">
        <v>49</v>
      </c>
      <c r="K18" s="65"/>
      <c r="L18" s="70" t="s">
        <v>50</v>
      </c>
      <c r="N18" s="3" t="b">
        <v>0</v>
      </c>
      <c r="O18" s="3" t="b">
        <v>0</v>
      </c>
      <c r="P18" s="3" t="b">
        <v>0</v>
      </c>
    </row>
    <row r="19" spans="1:16" s="3" customFormat="1" ht="14.25" customHeight="1" x14ac:dyDescent="0.4">
      <c r="A19" s="27"/>
      <c r="B19" s="28"/>
      <c r="C19" s="32"/>
      <c r="D19" s="33"/>
      <c r="E19" s="34"/>
      <c r="F19" s="25" t="s">
        <v>17</v>
      </c>
      <c r="G19" s="26"/>
      <c r="H19" s="69" t="s">
        <v>51</v>
      </c>
      <c r="I19" s="65"/>
      <c r="J19" s="69" t="s">
        <v>52</v>
      </c>
      <c r="K19" s="65"/>
      <c r="L19" s="69" t="s">
        <v>53</v>
      </c>
      <c r="M19" s="41"/>
      <c r="N19" s="3" t="b">
        <v>0</v>
      </c>
      <c r="O19" s="3" t="b">
        <v>0</v>
      </c>
      <c r="P19" s="3" t="b">
        <v>0</v>
      </c>
    </row>
    <row r="20" spans="1:16" s="3" customFormat="1" ht="14.25" customHeight="1" x14ac:dyDescent="0.4">
      <c r="A20" s="27"/>
      <c r="B20" s="28"/>
      <c r="C20" s="32"/>
      <c r="D20" s="33"/>
      <c r="E20" s="15" t="s">
        <v>54</v>
      </c>
      <c r="F20" s="30" t="s">
        <v>55</v>
      </c>
      <c r="G20" s="17"/>
      <c r="H20" s="18"/>
      <c r="I20" s="66"/>
      <c r="J20" s="18"/>
      <c r="K20" s="66"/>
      <c r="L20" s="18"/>
    </row>
    <row r="21" spans="1:16" s="3" customFormat="1" ht="14.25" customHeight="1" x14ac:dyDescent="0.4">
      <c r="A21" s="27"/>
      <c r="B21" s="28"/>
      <c r="C21" s="32"/>
      <c r="D21" s="33"/>
      <c r="E21" s="34"/>
      <c r="F21" s="37"/>
      <c r="G21" s="26"/>
      <c r="H21" s="58"/>
      <c r="I21" s="65"/>
      <c r="J21" s="70" t="s">
        <v>56</v>
      </c>
      <c r="K21" s="65"/>
      <c r="L21" s="70" t="s">
        <v>57</v>
      </c>
      <c r="O21" s="3" t="b">
        <v>0</v>
      </c>
      <c r="P21" s="3" t="b">
        <v>0</v>
      </c>
    </row>
    <row r="22" spans="1:16" s="3" customFormat="1" ht="14.25" customHeight="1" x14ac:dyDescent="0.4">
      <c r="A22" s="27"/>
      <c r="B22" s="28"/>
      <c r="C22" s="32"/>
      <c r="D22" s="33"/>
      <c r="E22" s="34"/>
      <c r="F22" s="37"/>
      <c r="G22" s="26"/>
      <c r="H22" s="60"/>
      <c r="I22" s="65"/>
      <c r="J22" s="72" t="s">
        <v>58</v>
      </c>
      <c r="K22" s="65"/>
      <c r="L22" s="60"/>
      <c r="O22" s="3" t="b">
        <v>0</v>
      </c>
    </row>
    <row r="23" spans="1:16" s="3" customFormat="1" ht="14.25" customHeight="1" x14ac:dyDescent="0.4">
      <c r="A23" s="27"/>
      <c r="B23" s="28"/>
      <c r="C23" s="32"/>
      <c r="D23" s="33"/>
      <c r="E23" s="34"/>
      <c r="F23" s="25" t="s">
        <v>17</v>
      </c>
      <c r="G23" s="26"/>
      <c r="H23" s="57"/>
      <c r="I23" s="65"/>
      <c r="J23" s="69" t="s">
        <v>59</v>
      </c>
      <c r="K23" s="65"/>
      <c r="L23" s="57"/>
      <c r="O23" s="3" t="b">
        <v>0</v>
      </c>
    </row>
    <row r="24" spans="1:16" s="3" customFormat="1" ht="14.25" customHeight="1" x14ac:dyDescent="0.4">
      <c r="A24" s="27"/>
      <c r="B24" s="28"/>
      <c r="C24" s="32"/>
      <c r="D24" s="33"/>
      <c r="E24" s="15" t="s">
        <v>60</v>
      </c>
      <c r="F24" s="30" t="s">
        <v>61</v>
      </c>
      <c r="G24" s="17"/>
      <c r="H24" s="18"/>
      <c r="I24" s="66"/>
      <c r="J24" s="18"/>
      <c r="K24" s="66"/>
      <c r="L24" s="18"/>
    </row>
    <row r="25" spans="1:16" s="3" customFormat="1" ht="14.25" customHeight="1" x14ac:dyDescent="0.4">
      <c r="A25" s="27"/>
      <c r="B25" s="28"/>
      <c r="C25" s="32"/>
      <c r="D25" s="33"/>
      <c r="E25" s="34"/>
      <c r="F25" s="25" t="s">
        <v>17</v>
      </c>
      <c r="G25" s="26"/>
      <c r="H25" s="57"/>
      <c r="I25" s="65"/>
      <c r="J25" s="57"/>
      <c r="K25" s="65"/>
      <c r="L25" s="69" t="s">
        <v>62</v>
      </c>
      <c r="P25" s="3" t="b">
        <v>0</v>
      </c>
    </row>
    <row r="26" spans="1:16" s="3" customFormat="1" ht="14.25" customHeight="1" x14ac:dyDescent="0.4">
      <c r="A26" s="27"/>
      <c r="B26" s="28"/>
      <c r="C26" s="32"/>
      <c r="D26" s="33"/>
      <c r="E26" s="15" t="s">
        <v>63</v>
      </c>
      <c r="F26" s="30" t="s">
        <v>64</v>
      </c>
      <c r="G26" s="17"/>
      <c r="H26" s="18"/>
      <c r="I26" s="66"/>
      <c r="J26" s="18"/>
      <c r="K26" s="66"/>
      <c r="L26" s="18"/>
    </row>
    <row r="27" spans="1:16" s="3" customFormat="1" ht="14.25" customHeight="1" x14ac:dyDescent="0.4">
      <c r="A27" s="27"/>
      <c r="B27" s="28"/>
      <c r="C27" s="32"/>
      <c r="D27" s="33"/>
      <c r="E27" s="34"/>
      <c r="F27" s="25" t="s">
        <v>17</v>
      </c>
      <c r="G27" s="36"/>
      <c r="H27" s="57"/>
      <c r="I27" s="67"/>
      <c r="J27" s="69" t="s">
        <v>65</v>
      </c>
      <c r="K27" s="67"/>
      <c r="L27" s="69"/>
      <c r="O27" s="3" t="b">
        <v>0</v>
      </c>
    </row>
    <row r="28" spans="1:16" s="3" customFormat="1" ht="14.25" customHeight="1" x14ac:dyDescent="0.4">
      <c r="A28" s="27"/>
      <c r="B28" s="28"/>
      <c r="C28" s="32"/>
      <c r="D28" s="33"/>
      <c r="E28" s="15" t="s">
        <v>66</v>
      </c>
      <c r="F28" s="30" t="s">
        <v>67</v>
      </c>
      <c r="G28" s="17"/>
      <c r="H28" s="18"/>
      <c r="I28" s="66"/>
      <c r="J28" s="18"/>
      <c r="K28" s="66"/>
      <c r="L28" s="18"/>
    </row>
    <row r="29" spans="1:16" s="3" customFormat="1" ht="14.25" customHeight="1" x14ac:dyDescent="0.4">
      <c r="A29" s="27"/>
      <c r="B29" s="28"/>
      <c r="C29" s="32"/>
      <c r="D29" s="33"/>
      <c r="E29" s="34"/>
      <c r="F29" s="25" t="s">
        <v>17</v>
      </c>
      <c r="G29" s="26"/>
      <c r="H29" s="69" t="s">
        <v>68</v>
      </c>
      <c r="I29" s="65"/>
      <c r="J29" s="57"/>
      <c r="K29" s="65"/>
      <c r="L29" s="57"/>
      <c r="N29" s="3" t="b">
        <v>0</v>
      </c>
    </row>
    <row r="30" spans="1:16" s="3" customFormat="1" ht="14.25" customHeight="1" x14ac:dyDescent="0.4">
      <c r="A30" s="27"/>
      <c r="B30" s="28"/>
      <c r="C30" s="32"/>
      <c r="D30" s="33"/>
      <c r="E30" s="15" t="s">
        <v>69</v>
      </c>
      <c r="F30" s="30" t="s">
        <v>70</v>
      </c>
      <c r="G30" s="17"/>
      <c r="H30" s="18"/>
      <c r="I30" s="66"/>
      <c r="J30" s="18"/>
      <c r="K30" s="66"/>
      <c r="L30" s="18"/>
    </row>
    <row r="31" spans="1:16" s="3" customFormat="1" ht="14.25" customHeight="1" x14ac:dyDescent="0.4">
      <c r="A31" s="27"/>
      <c r="B31" s="28"/>
      <c r="C31" s="32"/>
      <c r="D31" s="33"/>
      <c r="E31" s="34"/>
      <c r="F31" s="25" t="s">
        <v>17</v>
      </c>
      <c r="G31" s="26"/>
      <c r="H31" s="57"/>
      <c r="I31" s="65"/>
      <c r="J31" s="69" t="s">
        <v>71</v>
      </c>
      <c r="K31" s="65"/>
      <c r="L31" s="57"/>
      <c r="O31" s="3" t="b">
        <v>0</v>
      </c>
    </row>
    <row r="32" spans="1:16" s="3" customFormat="1" ht="14.25" customHeight="1" x14ac:dyDescent="0.4">
      <c r="A32" s="27"/>
      <c r="B32" s="28"/>
      <c r="C32" s="14">
        <v>2</v>
      </c>
      <c r="D32" s="29" t="s">
        <v>72</v>
      </c>
      <c r="E32" s="15" t="s">
        <v>73</v>
      </c>
      <c r="F32" s="30" t="s">
        <v>74</v>
      </c>
      <c r="G32" s="17"/>
      <c r="H32" s="18"/>
      <c r="I32" s="66"/>
      <c r="J32" s="18"/>
      <c r="K32" s="66"/>
      <c r="L32" s="18"/>
    </row>
    <row r="33" spans="1:16" s="3" customFormat="1" ht="14.25" customHeight="1" x14ac:dyDescent="0.4">
      <c r="A33" s="27"/>
      <c r="B33" s="28"/>
      <c r="C33" s="32"/>
      <c r="D33" s="28"/>
      <c r="E33" s="34"/>
      <c r="F33" s="25" t="s">
        <v>17</v>
      </c>
      <c r="G33" s="26"/>
      <c r="H33" s="61"/>
      <c r="I33" s="65"/>
      <c r="J33" s="73" t="s">
        <v>75</v>
      </c>
      <c r="K33" s="65"/>
      <c r="L33" s="73" t="s">
        <v>76</v>
      </c>
      <c r="O33" s="3" t="b">
        <v>0</v>
      </c>
    </row>
    <row r="34" spans="1:16" s="3" customFormat="1" ht="14.25" customHeight="1" x14ac:dyDescent="0.4">
      <c r="A34" s="27"/>
      <c r="B34" s="28"/>
      <c r="C34" s="32"/>
      <c r="D34" s="28"/>
      <c r="E34" s="15" t="s">
        <v>77</v>
      </c>
      <c r="F34" s="30" t="s">
        <v>78</v>
      </c>
      <c r="G34" s="17"/>
      <c r="H34" s="18"/>
      <c r="I34" s="66"/>
      <c r="J34" s="18"/>
      <c r="K34" s="66"/>
      <c r="L34" s="18"/>
      <c r="P34" s="3" t="b">
        <v>0</v>
      </c>
    </row>
    <row r="35" spans="1:16" s="3" customFormat="1" ht="14.25" customHeight="1" x14ac:dyDescent="0.4">
      <c r="A35" s="27"/>
      <c r="B35" s="28"/>
      <c r="C35" s="32"/>
      <c r="D35" s="28"/>
      <c r="E35" s="34"/>
      <c r="F35" s="37"/>
      <c r="G35" s="26"/>
      <c r="H35" s="62"/>
      <c r="I35" s="65"/>
      <c r="J35" s="74" t="s">
        <v>79</v>
      </c>
      <c r="K35" s="65"/>
      <c r="L35" s="62"/>
      <c r="O35" s="3" t="b">
        <v>0</v>
      </c>
    </row>
    <row r="36" spans="1:16" s="3" customFormat="1" ht="14.25" customHeight="1" x14ac:dyDescent="0.4">
      <c r="A36" s="27"/>
      <c r="B36" s="28"/>
      <c r="C36" s="32"/>
      <c r="D36" s="28"/>
      <c r="E36" s="34"/>
      <c r="F36" s="37"/>
      <c r="G36" s="26"/>
      <c r="H36" s="63"/>
      <c r="I36" s="65"/>
      <c r="J36" s="75" t="s">
        <v>80</v>
      </c>
      <c r="K36" s="65"/>
      <c r="L36" s="63"/>
      <c r="O36" s="3" t="b">
        <v>0</v>
      </c>
    </row>
    <row r="37" spans="1:16" s="3" customFormat="1" ht="14.25" customHeight="1" x14ac:dyDescent="0.4">
      <c r="A37" s="27"/>
      <c r="B37" s="28"/>
      <c r="C37" s="32"/>
      <c r="D37" s="28"/>
      <c r="E37" s="34"/>
      <c r="F37" s="37"/>
      <c r="G37" s="26"/>
      <c r="H37" s="62"/>
      <c r="I37" s="65"/>
      <c r="J37" s="74" t="s">
        <v>81</v>
      </c>
      <c r="K37" s="65"/>
      <c r="L37" s="62"/>
      <c r="O37" s="3" t="b">
        <v>0</v>
      </c>
    </row>
    <row r="38" spans="1:16" s="3" customFormat="1" ht="14.25" customHeight="1" x14ac:dyDescent="0.4">
      <c r="A38" s="27"/>
      <c r="B38" s="28"/>
      <c r="C38" s="32"/>
      <c r="D38" s="33"/>
      <c r="E38" s="34"/>
      <c r="F38" s="25" t="s">
        <v>17</v>
      </c>
      <c r="G38" s="38"/>
      <c r="H38" s="64"/>
      <c r="I38" s="68"/>
      <c r="J38" s="73" t="s">
        <v>82</v>
      </c>
      <c r="K38" s="68"/>
      <c r="L38" s="64"/>
      <c r="O38" s="3" t="b">
        <v>0</v>
      </c>
    </row>
    <row r="39" spans="1:16" s="3" customFormat="1" ht="14.25" customHeight="1" x14ac:dyDescent="0.4">
      <c r="A39" s="27"/>
      <c r="B39" s="28"/>
      <c r="C39" s="32"/>
      <c r="D39" s="33"/>
      <c r="E39" s="15" t="s">
        <v>83</v>
      </c>
      <c r="F39" s="30" t="s">
        <v>84</v>
      </c>
      <c r="G39" s="17"/>
      <c r="H39" s="18"/>
      <c r="I39" s="66"/>
      <c r="J39" s="18"/>
      <c r="K39" s="66"/>
      <c r="L39" s="18"/>
    </row>
    <row r="40" spans="1:16" s="3" customFormat="1" ht="14.25" customHeight="1" x14ac:dyDescent="0.4">
      <c r="A40" s="27"/>
      <c r="B40" s="28"/>
      <c r="C40" s="32"/>
      <c r="D40" s="33"/>
      <c r="E40" s="34"/>
      <c r="F40" s="25" t="s">
        <v>17</v>
      </c>
      <c r="G40" s="36"/>
      <c r="H40" s="64"/>
      <c r="I40" s="68"/>
      <c r="J40" s="73" t="s">
        <v>85</v>
      </c>
      <c r="K40" s="67"/>
      <c r="L40" s="64"/>
      <c r="O40" s="3" t="b">
        <v>0</v>
      </c>
    </row>
    <row r="41" spans="1:16" s="3" customFormat="1" ht="14.25" customHeight="1" x14ac:dyDescent="0.4">
      <c r="A41" s="27"/>
      <c r="B41" s="28"/>
      <c r="C41" s="32"/>
      <c r="D41" s="33"/>
      <c r="E41" s="15" t="s">
        <v>86</v>
      </c>
      <c r="F41" s="30" t="s">
        <v>87</v>
      </c>
      <c r="G41" s="17"/>
      <c r="H41" s="18"/>
      <c r="I41" s="66"/>
      <c r="J41" s="18"/>
      <c r="K41" s="66"/>
      <c r="L41" s="18"/>
    </row>
    <row r="42" spans="1:16" s="3" customFormat="1" ht="14.25" customHeight="1" x14ac:dyDescent="0.4">
      <c r="A42" s="27"/>
      <c r="B42" s="28"/>
      <c r="C42" s="32"/>
      <c r="D42" s="33"/>
      <c r="E42" s="34"/>
      <c r="F42" s="25" t="s">
        <v>17</v>
      </c>
      <c r="G42" s="36"/>
      <c r="H42" s="64"/>
      <c r="I42" s="67"/>
      <c r="J42" s="64"/>
      <c r="K42" s="67"/>
      <c r="L42" s="73" t="s">
        <v>88</v>
      </c>
      <c r="P42" s="3" t="b">
        <v>0</v>
      </c>
    </row>
    <row r="43" spans="1:16" s="3" customFormat="1" ht="14.25" customHeight="1" x14ac:dyDescent="0.4">
      <c r="A43" s="27"/>
      <c r="B43" s="28"/>
      <c r="C43" s="32"/>
      <c r="D43" s="33"/>
      <c r="E43" s="15" t="s">
        <v>89</v>
      </c>
      <c r="F43" s="30" t="s">
        <v>90</v>
      </c>
      <c r="G43" s="17"/>
      <c r="H43" s="18"/>
      <c r="I43" s="66"/>
      <c r="J43" s="18"/>
      <c r="K43" s="66"/>
      <c r="L43" s="18"/>
    </row>
    <row r="44" spans="1:16" s="3" customFormat="1" ht="14.25" customHeight="1" x14ac:dyDescent="0.4">
      <c r="A44" s="27"/>
      <c r="B44" s="28"/>
      <c r="C44" s="32"/>
      <c r="D44" s="33"/>
      <c r="E44" s="34"/>
      <c r="F44" s="25" t="s">
        <v>17</v>
      </c>
      <c r="G44" s="26"/>
      <c r="H44" s="64"/>
      <c r="I44" s="65"/>
      <c r="J44" s="73" t="s">
        <v>91</v>
      </c>
      <c r="K44" s="67"/>
      <c r="L44" s="73" t="s">
        <v>92</v>
      </c>
      <c r="O44" s="3" t="b">
        <v>0</v>
      </c>
      <c r="P44" s="3" t="b">
        <v>0</v>
      </c>
    </row>
    <row r="45" spans="1:16" s="3" customFormat="1" ht="14.25" customHeight="1" x14ac:dyDescent="0.4">
      <c r="A45" s="27"/>
      <c r="B45" s="28"/>
      <c r="C45" s="14">
        <v>3</v>
      </c>
      <c r="D45" s="29" t="s">
        <v>93</v>
      </c>
      <c r="E45" s="15" t="s">
        <v>94</v>
      </c>
      <c r="F45" s="30" t="s">
        <v>95</v>
      </c>
      <c r="G45" s="17"/>
      <c r="H45" s="18"/>
      <c r="I45" s="66"/>
      <c r="J45" s="18"/>
      <c r="K45" s="66"/>
      <c r="L45" s="18"/>
    </row>
    <row r="46" spans="1:16" s="3" customFormat="1" ht="14.25" customHeight="1" x14ac:dyDescent="0.4">
      <c r="A46" s="27"/>
      <c r="B46" s="28"/>
      <c r="C46" s="32"/>
      <c r="D46" s="33"/>
      <c r="E46" s="34"/>
      <c r="F46" s="25" t="s">
        <v>17</v>
      </c>
      <c r="G46" s="26"/>
      <c r="H46" s="57"/>
      <c r="I46" s="65"/>
      <c r="J46" s="57"/>
      <c r="K46" s="65"/>
      <c r="L46" s="69" t="s">
        <v>96</v>
      </c>
      <c r="P46" s="3" t="b">
        <v>0</v>
      </c>
    </row>
    <row r="47" spans="1:16" s="3" customFormat="1" ht="14.25" customHeight="1" x14ac:dyDescent="0.4">
      <c r="A47" s="14" t="s">
        <v>97</v>
      </c>
      <c r="B47" s="13" t="s">
        <v>24</v>
      </c>
      <c r="C47" s="14">
        <v>1</v>
      </c>
      <c r="D47" s="29" t="s">
        <v>98</v>
      </c>
      <c r="E47" s="15" t="s">
        <v>99</v>
      </c>
      <c r="F47" s="30" t="s">
        <v>100</v>
      </c>
      <c r="G47" s="17"/>
      <c r="H47" s="18"/>
      <c r="I47" s="66"/>
      <c r="J47" s="18"/>
      <c r="K47" s="66"/>
      <c r="L47" s="18"/>
      <c r="N47" s="3">
        <f>COUNTA(H47:L50)</f>
        <v>4</v>
      </c>
      <c r="O47" s="3">
        <f>COUNTIF(N48:P50,TRUE)</f>
        <v>0</v>
      </c>
      <c r="P47" s="19">
        <f>O47/N47</f>
        <v>0</v>
      </c>
    </row>
    <row r="48" spans="1:16" s="3" customFormat="1" ht="14.25" customHeight="1" x14ac:dyDescent="0.4">
      <c r="A48" s="27"/>
      <c r="B48" s="28"/>
      <c r="C48" s="32"/>
      <c r="D48" s="33"/>
      <c r="E48" s="34"/>
      <c r="F48" s="25" t="s">
        <v>17</v>
      </c>
      <c r="G48" s="26"/>
      <c r="H48" s="69" t="s">
        <v>101</v>
      </c>
      <c r="I48" s="65"/>
      <c r="J48" s="69" t="s">
        <v>102</v>
      </c>
      <c r="K48" s="65"/>
      <c r="L48" s="69" t="s">
        <v>103</v>
      </c>
      <c r="N48" s="3" t="b">
        <v>0</v>
      </c>
      <c r="O48" s="3" t="b">
        <v>0</v>
      </c>
      <c r="P48" s="3" t="b">
        <v>0</v>
      </c>
    </row>
    <row r="49" spans="1:16" x14ac:dyDescent="0.4">
      <c r="A49" s="27"/>
      <c r="B49" s="28"/>
      <c r="C49" s="32"/>
      <c r="D49" s="33"/>
      <c r="E49" s="15" t="s">
        <v>104</v>
      </c>
      <c r="F49" s="30" t="s">
        <v>105</v>
      </c>
      <c r="G49" s="17"/>
      <c r="H49" s="18"/>
      <c r="I49" s="66"/>
      <c r="J49" s="18"/>
      <c r="K49" s="66"/>
      <c r="L49" s="18"/>
      <c r="M49" s="42"/>
    </row>
    <row r="50" spans="1:16" x14ac:dyDescent="0.4">
      <c r="A50" s="27"/>
      <c r="B50" s="28"/>
      <c r="C50" s="32"/>
      <c r="D50" s="33"/>
      <c r="E50" s="34"/>
      <c r="F50" s="25" t="s">
        <v>17</v>
      </c>
      <c r="G50" s="26"/>
      <c r="H50" s="43"/>
      <c r="I50" s="26"/>
      <c r="J50" s="43"/>
      <c r="K50" s="26"/>
      <c r="L50" s="76" t="s">
        <v>106</v>
      </c>
      <c r="M50" s="44"/>
      <c r="P50" s="5" t="b">
        <v>0</v>
      </c>
    </row>
    <row r="51" spans="1:16" s="3" customFormat="1" ht="14.25" customHeight="1" x14ac:dyDescent="0.4">
      <c r="A51" s="14" t="s">
        <v>107</v>
      </c>
      <c r="B51" s="13" t="s">
        <v>28</v>
      </c>
      <c r="C51" s="14">
        <v>1</v>
      </c>
      <c r="D51" s="29" t="s">
        <v>108</v>
      </c>
      <c r="E51" s="15" t="s">
        <v>109</v>
      </c>
      <c r="F51" s="30" t="s">
        <v>110</v>
      </c>
      <c r="G51" s="17"/>
      <c r="H51" s="18"/>
      <c r="I51" s="17"/>
      <c r="J51" s="18"/>
      <c r="K51" s="17"/>
      <c r="L51" s="18"/>
      <c r="N51" s="3">
        <f>COUNTA(H51:L58)</f>
        <v>5</v>
      </c>
      <c r="O51" s="3">
        <f>COUNTIF(N52:P58,TRUE)</f>
        <v>0</v>
      </c>
      <c r="P51" s="19">
        <f>O51/N51</f>
        <v>0</v>
      </c>
    </row>
    <row r="52" spans="1:16" s="3" customFormat="1" ht="14.25" customHeight="1" x14ac:dyDescent="0.4">
      <c r="A52" s="27"/>
      <c r="B52" s="28"/>
      <c r="C52" s="32"/>
      <c r="D52" s="33"/>
      <c r="E52" s="34"/>
      <c r="F52" s="25" t="s">
        <v>17</v>
      </c>
      <c r="G52" s="26"/>
      <c r="H52" s="45"/>
      <c r="I52" s="26"/>
      <c r="J52" s="77" t="s">
        <v>111</v>
      </c>
      <c r="K52" s="26"/>
      <c r="L52" s="45"/>
      <c r="O52" s="3" t="b">
        <v>0</v>
      </c>
    </row>
    <row r="53" spans="1:16" s="3" customFormat="1" ht="14.25" customHeight="1" x14ac:dyDescent="0.4">
      <c r="A53" s="27"/>
      <c r="B53" s="28"/>
      <c r="C53" s="14">
        <v>3</v>
      </c>
      <c r="D53" s="29" t="s">
        <v>112</v>
      </c>
      <c r="E53" s="15" t="s">
        <v>113</v>
      </c>
      <c r="F53" s="30" t="s">
        <v>114</v>
      </c>
      <c r="G53" s="17"/>
      <c r="H53" s="18"/>
      <c r="I53" s="17"/>
      <c r="J53" s="18"/>
      <c r="K53" s="17"/>
      <c r="L53" s="18"/>
    </row>
    <row r="54" spans="1:16" s="3" customFormat="1" ht="14.25" customHeight="1" x14ac:dyDescent="0.4">
      <c r="A54" s="27"/>
      <c r="B54" s="28"/>
      <c r="C54" s="32"/>
      <c r="D54" s="33"/>
      <c r="E54" s="34"/>
      <c r="F54" s="25" t="s">
        <v>17</v>
      </c>
      <c r="G54" s="26"/>
      <c r="H54" s="45"/>
      <c r="I54" s="26"/>
      <c r="J54" s="77" t="s">
        <v>115</v>
      </c>
      <c r="K54" s="26"/>
      <c r="L54" s="77" t="s">
        <v>116</v>
      </c>
      <c r="O54" s="3" t="b">
        <v>0</v>
      </c>
      <c r="P54" s="3" t="b">
        <v>0</v>
      </c>
    </row>
    <row r="55" spans="1:16" s="3" customFormat="1" ht="14.25" customHeight="1" x14ac:dyDescent="0.4">
      <c r="A55" s="27"/>
      <c r="B55" s="28"/>
      <c r="C55" s="32"/>
      <c r="D55" s="33"/>
      <c r="E55" s="15" t="s">
        <v>117</v>
      </c>
      <c r="F55" s="30" t="s">
        <v>118</v>
      </c>
      <c r="G55" s="17"/>
      <c r="H55" s="18"/>
      <c r="I55" s="17"/>
      <c r="J55" s="18"/>
      <c r="K55" s="17"/>
      <c r="L55" s="18"/>
    </row>
    <row r="56" spans="1:16" s="3" customFormat="1" ht="14.25" customHeight="1" x14ac:dyDescent="0.4">
      <c r="A56" s="27"/>
      <c r="B56" s="28"/>
      <c r="C56" s="32"/>
      <c r="D56" s="33"/>
      <c r="E56" s="34"/>
      <c r="F56" s="25" t="s">
        <v>17</v>
      </c>
      <c r="G56" s="26"/>
      <c r="H56" s="45"/>
      <c r="I56" s="26"/>
      <c r="J56" s="45"/>
      <c r="K56" s="26"/>
      <c r="L56" s="77" t="s">
        <v>119</v>
      </c>
      <c r="P56" s="3" t="b">
        <v>0</v>
      </c>
    </row>
    <row r="57" spans="1:16" s="3" customFormat="1" ht="14.25" customHeight="1" x14ac:dyDescent="0.4">
      <c r="A57" s="27"/>
      <c r="B57" s="28"/>
      <c r="C57" s="32"/>
      <c r="D57" s="33"/>
      <c r="E57" s="15" t="s">
        <v>120</v>
      </c>
      <c r="F57" s="30" t="s">
        <v>121</v>
      </c>
      <c r="G57" s="17"/>
      <c r="H57" s="18"/>
      <c r="I57" s="17"/>
      <c r="J57" s="18"/>
      <c r="K57" s="17"/>
      <c r="L57" s="18"/>
    </row>
    <row r="58" spans="1:16" s="3" customFormat="1" ht="14.25" customHeight="1" x14ac:dyDescent="0.4">
      <c r="A58" s="27"/>
      <c r="B58" s="28"/>
      <c r="C58" s="32"/>
      <c r="D58" s="33"/>
      <c r="E58" s="34"/>
      <c r="F58" s="25" t="s">
        <v>17</v>
      </c>
      <c r="G58" s="26"/>
      <c r="H58" s="45"/>
      <c r="I58" s="26"/>
      <c r="J58" s="45"/>
      <c r="K58" s="26"/>
      <c r="L58" s="77" t="s">
        <v>122</v>
      </c>
      <c r="P58" s="3" t="b">
        <v>0</v>
      </c>
    </row>
    <row r="59" spans="1:16" s="3" customFormat="1" ht="14.25" customHeight="1" x14ac:dyDescent="0.4">
      <c r="A59" s="14" t="s">
        <v>123</v>
      </c>
      <c r="B59" s="13" t="s">
        <v>32</v>
      </c>
      <c r="C59" s="14">
        <v>2</v>
      </c>
      <c r="D59" s="29" t="s">
        <v>124</v>
      </c>
      <c r="E59" s="15" t="s">
        <v>125</v>
      </c>
      <c r="F59" s="30" t="s">
        <v>126</v>
      </c>
      <c r="G59" s="17"/>
      <c r="H59" s="18"/>
      <c r="I59" s="17"/>
      <c r="J59" s="18"/>
      <c r="K59" s="17"/>
      <c r="L59" s="18"/>
      <c r="N59" s="3">
        <f>COUNTA(H59:L60)</f>
        <v>2</v>
      </c>
      <c r="O59" s="3">
        <f>COUNTIF(N60:P60,TRUE)</f>
        <v>0</v>
      </c>
      <c r="P59" s="19">
        <f>O59/N59</f>
        <v>0</v>
      </c>
    </row>
    <row r="60" spans="1:16" s="3" customFormat="1" ht="14.25" customHeight="1" x14ac:dyDescent="0.4">
      <c r="A60" s="46"/>
      <c r="B60" s="47"/>
      <c r="C60" s="48"/>
      <c r="D60" s="49"/>
      <c r="E60" s="50"/>
      <c r="F60" s="25" t="s">
        <v>17</v>
      </c>
      <c r="G60" s="26"/>
      <c r="H60" s="77" t="s">
        <v>127</v>
      </c>
      <c r="I60" s="26"/>
      <c r="J60" s="77" t="s">
        <v>128</v>
      </c>
      <c r="K60" s="26"/>
      <c r="L60" s="45"/>
      <c r="N60" s="3" t="b">
        <v>0</v>
      </c>
      <c r="O60" s="3" t="b">
        <v>0</v>
      </c>
    </row>
    <row r="61" spans="1:16" s="3" customFormat="1" x14ac:dyDescent="0.4">
      <c r="A61" s="14"/>
      <c r="B61" s="13" t="s">
        <v>163</v>
      </c>
      <c r="C61" s="14"/>
      <c r="D61" s="29" t="s">
        <v>164</v>
      </c>
      <c r="E61" s="12" t="s">
        <v>165</v>
      </c>
      <c r="F61" s="127"/>
      <c r="G61" s="17"/>
      <c r="H61" s="124"/>
      <c r="I61" s="17"/>
      <c r="J61" s="124"/>
      <c r="K61" s="17"/>
      <c r="L61" s="124"/>
    </row>
    <row r="62" spans="1:16" s="3" customFormat="1" x14ac:dyDescent="0.4">
      <c r="A62" s="46"/>
      <c r="B62" s="47"/>
      <c r="C62" s="48"/>
      <c r="D62" s="49"/>
      <c r="E62" s="125"/>
      <c r="F62" s="235" t="s">
        <v>166</v>
      </c>
      <c r="G62" s="129"/>
      <c r="H62" s="126"/>
      <c r="I62" s="130"/>
      <c r="J62" s="126"/>
      <c r="K62" s="130"/>
      <c r="L62" s="128"/>
    </row>
    <row r="63" spans="1:16" ht="14.25" customHeight="1" x14ac:dyDescent="0.4">
      <c r="A63" s="214" t="s">
        <v>129</v>
      </c>
      <c r="B63" s="215"/>
      <c r="C63" s="215"/>
      <c r="D63" s="215"/>
      <c r="E63" s="216"/>
      <c r="F63" s="51">
        <v>23</v>
      </c>
      <c r="G63" s="52"/>
      <c r="H63" s="53"/>
      <c r="I63" s="54"/>
      <c r="J63" s="53"/>
      <c r="K63" s="54"/>
      <c r="L63" s="53"/>
    </row>
    <row r="64" spans="1:16" x14ac:dyDescent="0.4">
      <c r="G64" s="55"/>
      <c r="H64" s="56"/>
      <c r="I64" s="55"/>
      <c r="J64" s="56"/>
      <c r="K64" s="55"/>
      <c r="L64" s="56"/>
    </row>
    <row r="65" spans="1:12" x14ac:dyDescent="0.4">
      <c r="A65" s="217" t="s">
        <v>130</v>
      </c>
      <c r="B65" s="218"/>
      <c r="C65" s="218"/>
      <c r="D65" s="218"/>
      <c r="E65" s="218"/>
      <c r="F65" s="218"/>
      <c r="G65" s="218"/>
      <c r="H65" s="218"/>
      <c r="I65" s="218"/>
      <c r="J65" s="218"/>
      <c r="K65" s="218"/>
      <c r="L65" s="218"/>
    </row>
    <row r="66" spans="1:12" x14ac:dyDescent="0.4">
      <c r="A66" s="218"/>
      <c r="B66" s="218"/>
      <c r="C66" s="218"/>
      <c r="D66" s="218"/>
      <c r="E66" s="218"/>
      <c r="F66" s="218"/>
      <c r="G66" s="218"/>
      <c r="H66" s="218"/>
      <c r="I66" s="218"/>
      <c r="J66" s="218"/>
      <c r="K66" s="218"/>
      <c r="L66" s="218"/>
    </row>
    <row r="67" spans="1:12" x14ac:dyDescent="0.4">
      <c r="A67" s="218"/>
      <c r="B67" s="218"/>
      <c r="C67" s="218"/>
      <c r="D67" s="218"/>
      <c r="E67" s="218"/>
      <c r="F67" s="218"/>
      <c r="G67" s="218"/>
      <c r="H67" s="218"/>
      <c r="I67" s="218"/>
      <c r="J67" s="218"/>
      <c r="K67" s="218"/>
      <c r="L67" s="218"/>
    </row>
    <row r="68" spans="1:12" x14ac:dyDescent="0.4">
      <c r="A68" s="218"/>
      <c r="B68" s="218"/>
      <c r="C68" s="218"/>
      <c r="D68" s="218"/>
      <c r="E68" s="218"/>
      <c r="F68" s="218"/>
      <c r="G68" s="218"/>
      <c r="H68" s="218"/>
      <c r="I68" s="218"/>
      <c r="J68" s="218"/>
      <c r="K68" s="218"/>
      <c r="L68" s="218"/>
    </row>
  </sheetData>
  <mergeCells count="9">
    <mergeCell ref="A63:E63"/>
    <mergeCell ref="A65:L68"/>
    <mergeCell ref="A1:B1"/>
    <mergeCell ref="C1:D1"/>
    <mergeCell ref="A3:F3"/>
    <mergeCell ref="G3:L3"/>
    <mergeCell ref="G4:H4"/>
    <mergeCell ref="I4:J4"/>
    <mergeCell ref="K4:L4"/>
  </mergeCells>
  <phoneticPr fontId="3"/>
  <hyperlinks>
    <hyperlink ref="H6" r:id="rId1" display="https://www.tetras.uitec.jeed.or.jp/statistics/trainer_system_list/skill_sheet?code=A101-M11"/>
    <hyperlink ref="J6" r:id="rId2" display="https://www.tetras.uitec.jeed.or.jp/statistics/trainer_system_list/skill_sheet?code=A101-M21"/>
    <hyperlink ref="H8" r:id="rId3" display="https://www.tetras.uitec.jeed.or.jp/statistics/trainer_system_list/skill_sheet?code=A202-M11"/>
    <hyperlink ref="H9" r:id="rId4" display="https://www.tetras.uitec.jeed.or.jp/statistics/trainer_system_list/skill_sheet?code=A202-M12"/>
    <hyperlink ref="H10" r:id="rId5" display="https://www.tetras.uitec.jeed.or.jp/statistics/trainer_system_list/skill_sheet?code=A202-M13"/>
    <hyperlink ref="H11" r:id="rId6" display="https://www.tetras.uitec.jeed.or.jp/statistics/trainer_system_list/skill_sheet?code=A202-M14"/>
    <hyperlink ref="J8" r:id="rId7" display="https://www.tetras.uitec.jeed.or.jp/statistics/trainer_system_list/skill_sheet?code=A202-M21"/>
    <hyperlink ref="J9" r:id="rId8" display="https://www.tetras.uitec.jeed.or.jp/statistics/trainer_system_list/skill_sheet?code=A202-M22"/>
    <hyperlink ref="L8" r:id="rId9" display="https://www.tetras.uitec.jeed.or.jp/statistics/trainer_system_list/skill_sheet?code=A202-M31"/>
    <hyperlink ref="L9" r:id="rId10" display="https://www.tetras.uitec.jeed.or.jp/statistics/trainer_system_list/skill_sheet?code=A202-M32"/>
    <hyperlink ref="L10" r:id="rId11" display="https://www.tetras.uitec.jeed.or.jp/statistics/trainer_system_list/skill_sheet?code=A202-M33"/>
    <hyperlink ref="L11" r:id="rId12" display="https://www.tetras.uitec.jeed.or.jp/statistics/trainer_system_list/skill_sheet?code=A202-M23"/>
    <hyperlink ref="L13" r:id="rId13" display="https://www.tetras.uitec.jeed.or.jp/statistics/trainer_system_list/skill_sheet?code=A203-M31"/>
    <hyperlink ref="L15" r:id="rId14" display="https://www.tetras.uitec.jeed.or.jp/statistics/trainer_system_list/skill_sheet?code=A204-M21"/>
    <hyperlink ref="L16" r:id="rId15" display="https://www.tetras.uitec.jeed.or.jp/statistics/trainer_system_list/skill_sheet?code=A204-M22"/>
    <hyperlink ref="H18" r:id="rId16" display="https://www.tetras.uitec.jeed.or.jp/statistics/trainer_system_list/skill_sheet?code=B101-M11"/>
    <hyperlink ref="H19" r:id="rId17" display="https://www.tetras.uitec.jeed.or.jp/statistics/trainer_system_list/skill_sheet?code=B101-M12"/>
    <hyperlink ref="J18" r:id="rId18" display="https://www.tetras.uitec.jeed.or.jp/statistics/trainer_system_list/skill_sheet?code=B101-M21"/>
    <hyperlink ref="J19" r:id="rId19" display="https://www.tetras.uitec.jeed.or.jp/statistics/trainer_system_list/skill_sheet?code=B101-M22"/>
    <hyperlink ref="L18" r:id="rId20" display="https://www.tetras.uitec.jeed.or.jp/statistics/trainer_system_list/skill_sheet?code=B101-M31"/>
    <hyperlink ref="L19" r:id="rId21" display="https://www.tetras.uitec.jeed.or.jp/statistics/trainer_system_list/skill_sheet?code=B101-M32"/>
    <hyperlink ref="J21" r:id="rId22" display="https://www.tetras.uitec.jeed.or.jp/statistics/trainer_system_list/skill_sheet?code=B102-M21"/>
    <hyperlink ref="J22" r:id="rId23" display="https://www.tetras.uitec.jeed.or.jp/statistics/trainer_system_list/skill_sheet?code=B102-M22"/>
    <hyperlink ref="J23" r:id="rId24" display="https://www.tetras.uitec.jeed.or.jp/statistics/trainer_system_list/skill_sheet?code=B102-M23"/>
    <hyperlink ref="L21" r:id="rId25" display="https://www.tetras.uitec.jeed.or.jp/statistics/trainer_system_list/skill_sheet?code=B102-M31"/>
    <hyperlink ref="L25" r:id="rId26" display="https://www.tetras.uitec.jeed.or.jp/statistics/trainer_system_list/skill_sheet?code=B103-M21"/>
    <hyperlink ref="H29" r:id="rId27" display="https://www.tetras.uitec.jeed.or.jp/statistics/trainer_system_list/skill_sheet?code=B105-M11"/>
    <hyperlink ref="J31" r:id="rId28" display="https://www.tetras.uitec.jeed.or.jp/statistics/trainer_system_list/skill_sheet?code=B106-M21"/>
    <hyperlink ref="J33" r:id="rId29" display="https://www.tetras.uitec.jeed.or.jp/statistics/trainer_system_list/skill_sheet?code=B201-W12"/>
    <hyperlink ref="L33" r:id="rId30" display="https://www.tetras.uitec.jeed.or.jp/statistics/trainer_system_list/skill_sheet?code=B201-W14"/>
    <hyperlink ref="J35" r:id="rId31" display="https://www.tetras.uitec.jeed.or.jp/statistics/trainer_system_list/skill_sheet?code=B202-W11"/>
    <hyperlink ref="J36" r:id="rId32" display="https://www.tetras.uitec.jeed.or.jp/statistics/trainer_system_list/skill_sheet?code=B202-W15"/>
    <hyperlink ref="J37" r:id="rId33" display="https://www.tetras.uitec.jeed.or.jp/statistics/trainer_system_list/skill_sheet?code=B202-W12"/>
    <hyperlink ref="J38" r:id="rId34" display="https://www.tetras.uitec.jeed.or.jp/statistics/trainer_system_list/skill_sheet?code=B202-W13"/>
    <hyperlink ref="J40" r:id="rId35" display="https://www.tetras.uitec.jeed.or.jp/statistics/trainer_system_list/skill_sheet?code=B204-W11"/>
    <hyperlink ref="L42" r:id="rId36" display="https://www.tetras.uitec.jeed.or.jp/statistics/trainer_system_list/skill_sheet?code=B205-W21"/>
    <hyperlink ref="J44" r:id="rId37" display="https://www.tetras.uitec.jeed.or.jp/statistics/trainer_system_list/skill_sheet?code=B206-W11"/>
    <hyperlink ref="L44" r:id="rId38" display="https://www.tetras.uitec.jeed.or.jp/statistics/trainer_system_list/skill_sheet?code=B206-W21"/>
    <hyperlink ref="L46" r:id="rId39" display="https://www.tetras.uitec.jeed.or.jp/statistics/trainer_system_list/skill_sheet?code=B301-M21"/>
    <hyperlink ref="J48" r:id="rId40" display="https://www.tetras.uitec.jeed.or.jp/statistics/trainer_system_list/skill_sheet?code=D101-M21"/>
    <hyperlink ref="L48" r:id="rId41" display="https://www.tetras.uitec.jeed.or.jp/statistics/trainer_system_list/skill_sheet?code=D101-M22"/>
    <hyperlink ref="L50" r:id="rId42" display="https://www.tetras.uitec.jeed.or.jp/statistics/trainer_system_list/skill_sheet?code=D103-F31"/>
    <hyperlink ref="J52" r:id="rId43" display="https://www.tetras.uitec.jeed.or.jp/statistics/trainer_system_list/skill_sheet?code=X101-F21"/>
    <hyperlink ref="J54" r:id="rId44" display="https://www.tetras.uitec.jeed.or.jp/statistics/trainer_system_list/skill_sheet?code=X301-F21"/>
    <hyperlink ref="L54" r:id="rId45" display="https://www.tetras.uitec.jeed.or.jp/statistics/trainer_system_list/skill_sheet?code=X301-F31"/>
    <hyperlink ref="L56" r:id="rId46" display="https://www.tetras.uitec.jeed.or.jp/statistics/trainer_system_list/skill_sheet?code=X302-F31"/>
    <hyperlink ref="L58" r:id="rId47" display="https://www.tetras.uitec.jeed.or.jp/statistics/trainer_system_list/skill_sheet?code=X303-F31"/>
    <hyperlink ref="H60" r:id="rId48" display="https://www.tetras.uitec.jeed.or.jp/statistics/trainer_system_list/skill_sheet?code=Z201-F11"/>
    <hyperlink ref="J60" r:id="rId49" display="https://www.tetras.uitec.jeed.or.jp/statistics/trainer_system_list/skill_sheet?code=Z201-F21"/>
    <hyperlink ref="H48" r:id="rId50" display="https://www.tetras.uitec.jeed.or.jp/statistics/trainer_system_list/skill_sheet?code=D101-M11"/>
    <hyperlink ref="J27" r:id="rId51" display="https://www.tetras.uitec.jeed.or.jp/statistics/trainer_system_list/skill_sheet?code=B104-M21"/>
    <hyperlink ref="F6" location="'A-1-01'!A1" display="関連研修一覧へ"/>
    <hyperlink ref="F11" location="'A-2-02'!A1" display="関連研修一覧へ"/>
    <hyperlink ref="F13" location="'A-2-03'!A1" display="関連研修一覧へ"/>
    <hyperlink ref="F16" location="'A-2-04'!A1" display="関連研修一覧へ"/>
    <hyperlink ref="F19" location="'B-1-01'!A1" display="関連研修一覧へ"/>
    <hyperlink ref="F23" location="'B-1-02'!A1" display="関連研修一覧へ"/>
    <hyperlink ref="F25" location="'B-1-03'!A1" display="関連研修一覧へ"/>
    <hyperlink ref="F27" location="'B-1-04'!A1" display="関連研修一覧へ"/>
    <hyperlink ref="F29" location="'B-1-05'!A1" display="関連研修一覧へ"/>
    <hyperlink ref="F31" location="'B-1-06'!A1" display="関連研修一覧へ"/>
    <hyperlink ref="F33" location="'B-2-01'!A1" display="関連研修一覧へ"/>
    <hyperlink ref="F38" location="'B-2-02'!A1" display="関連研修一覧へ"/>
    <hyperlink ref="F40" location="'B-2-04'!A1" display="関連研修一覧へ"/>
    <hyperlink ref="F42" location="'B-2-05'!A1" display="関連研修一覧へ"/>
    <hyperlink ref="F44" location="'B-2-06'!A1" display="関連研修一覧へ"/>
    <hyperlink ref="F46" location="'B-3-01'!A1" display="関連研修一覧へ"/>
    <hyperlink ref="F48" location="'D-1-01'!A1" display="関連研修一覧へ"/>
    <hyperlink ref="F50" location="'D-1-03'!A1" display="関連研修一覧へ"/>
    <hyperlink ref="F52" location="'X-1-01'!A1" display="関連研修一覧へ"/>
    <hyperlink ref="F54" location="'X-3-01'!A1" display="関連研修一覧へ"/>
    <hyperlink ref="F56" location="'X-3-02'!A1" display="関連研修一覧へ"/>
    <hyperlink ref="F58" location="'X-3-03'!A1" display="関連研修一覧へ"/>
    <hyperlink ref="F60" location="'Z-2-01'!A1" display="関連研修一覧へ"/>
    <hyperlink ref="F62" location="DX!A1" display="関連研修一覧へ"/>
  </hyperlinks>
  <pageMargins left="0.7" right="0.7" top="0.75" bottom="0.75" header="0.3" footer="0.3"/>
  <pageSetup paperSize="9" scale="45" orientation="portrait" r:id="rId52"/>
  <colBreaks count="1" manualBreakCount="1">
    <brk id="12" max="1048575" man="1"/>
  </colBreaks>
  <drawing r:id="rId53"/>
  <legacyDrawing r:id="rId54"/>
  <mc:AlternateContent xmlns:mc="http://schemas.openxmlformats.org/markup-compatibility/2006">
    <mc:Choice Requires="x14">
      <controls>
        <mc:AlternateContent xmlns:mc="http://schemas.openxmlformats.org/markup-compatibility/2006">
          <mc:Choice Requires="x14">
            <control shapeId="1025" r:id="rId55" name="Check Box 1">
              <controlPr locked="0" defaultSize="0" autoFill="0" autoLine="0" autoPict="0">
                <anchor moveWithCells="1">
                  <from>
                    <xdr:col>6</xdr:col>
                    <xdr:colOff>19050</xdr:colOff>
                    <xdr:row>5</xdr:row>
                    <xdr:rowOff>9525</xdr:rowOff>
                  </from>
                  <to>
                    <xdr:col>6</xdr:col>
                    <xdr:colOff>219075</xdr:colOff>
                    <xdr:row>5</xdr:row>
                    <xdr:rowOff>171450</xdr:rowOff>
                  </to>
                </anchor>
              </controlPr>
            </control>
          </mc:Choice>
        </mc:AlternateContent>
        <mc:AlternateContent xmlns:mc="http://schemas.openxmlformats.org/markup-compatibility/2006">
          <mc:Choice Requires="x14">
            <control shapeId="1026" r:id="rId56" name="Check Box 2">
              <controlPr locked="0" defaultSize="0" autoFill="0" autoLine="0" autoPict="0">
                <anchor moveWithCells="1">
                  <from>
                    <xdr:col>6</xdr:col>
                    <xdr:colOff>19050</xdr:colOff>
                    <xdr:row>8</xdr:row>
                    <xdr:rowOff>9525</xdr:rowOff>
                  </from>
                  <to>
                    <xdr:col>6</xdr:col>
                    <xdr:colOff>219075</xdr:colOff>
                    <xdr:row>8</xdr:row>
                    <xdr:rowOff>171450</xdr:rowOff>
                  </to>
                </anchor>
              </controlPr>
            </control>
          </mc:Choice>
        </mc:AlternateContent>
        <mc:AlternateContent xmlns:mc="http://schemas.openxmlformats.org/markup-compatibility/2006">
          <mc:Choice Requires="x14">
            <control shapeId="1027" r:id="rId57" name="Check Box 3">
              <controlPr locked="0" defaultSize="0" autoFill="0" autoLine="0" autoPict="0">
                <anchor moveWithCells="1">
                  <from>
                    <xdr:col>6</xdr:col>
                    <xdr:colOff>19050</xdr:colOff>
                    <xdr:row>9</xdr:row>
                    <xdr:rowOff>9525</xdr:rowOff>
                  </from>
                  <to>
                    <xdr:col>6</xdr:col>
                    <xdr:colOff>219075</xdr:colOff>
                    <xdr:row>9</xdr:row>
                    <xdr:rowOff>171450</xdr:rowOff>
                  </to>
                </anchor>
              </controlPr>
            </control>
          </mc:Choice>
        </mc:AlternateContent>
        <mc:AlternateContent xmlns:mc="http://schemas.openxmlformats.org/markup-compatibility/2006">
          <mc:Choice Requires="x14">
            <control shapeId="1028" r:id="rId58" name="Check Box 4">
              <controlPr locked="0" defaultSize="0" autoFill="0" autoLine="0" autoPict="0">
                <anchor moveWithCells="1">
                  <from>
                    <xdr:col>6</xdr:col>
                    <xdr:colOff>19050</xdr:colOff>
                    <xdr:row>10</xdr:row>
                    <xdr:rowOff>9525</xdr:rowOff>
                  </from>
                  <to>
                    <xdr:col>6</xdr:col>
                    <xdr:colOff>219075</xdr:colOff>
                    <xdr:row>10</xdr:row>
                    <xdr:rowOff>171450</xdr:rowOff>
                  </to>
                </anchor>
              </controlPr>
            </control>
          </mc:Choice>
        </mc:AlternateContent>
        <mc:AlternateContent xmlns:mc="http://schemas.openxmlformats.org/markup-compatibility/2006">
          <mc:Choice Requires="x14">
            <control shapeId="1029" r:id="rId59" name="Check Box 5">
              <controlPr locked="0" defaultSize="0" autoFill="0" autoLine="0" autoPict="0">
                <anchor moveWithCells="1">
                  <from>
                    <xdr:col>6</xdr:col>
                    <xdr:colOff>19050</xdr:colOff>
                    <xdr:row>17</xdr:row>
                    <xdr:rowOff>9525</xdr:rowOff>
                  </from>
                  <to>
                    <xdr:col>6</xdr:col>
                    <xdr:colOff>219075</xdr:colOff>
                    <xdr:row>17</xdr:row>
                    <xdr:rowOff>171450</xdr:rowOff>
                  </to>
                </anchor>
              </controlPr>
            </control>
          </mc:Choice>
        </mc:AlternateContent>
        <mc:AlternateContent xmlns:mc="http://schemas.openxmlformats.org/markup-compatibility/2006">
          <mc:Choice Requires="x14">
            <control shapeId="1030" r:id="rId60" name="Check Box 6">
              <controlPr locked="0" defaultSize="0" autoFill="0" autoLine="0" autoPict="0">
                <anchor moveWithCells="1">
                  <from>
                    <xdr:col>6</xdr:col>
                    <xdr:colOff>19050</xdr:colOff>
                    <xdr:row>7</xdr:row>
                    <xdr:rowOff>9525</xdr:rowOff>
                  </from>
                  <to>
                    <xdr:col>6</xdr:col>
                    <xdr:colOff>219075</xdr:colOff>
                    <xdr:row>7</xdr:row>
                    <xdr:rowOff>171450</xdr:rowOff>
                  </to>
                </anchor>
              </controlPr>
            </control>
          </mc:Choice>
        </mc:AlternateContent>
        <mc:AlternateContent xmlns:mc="http://schemas.openxmlformats.org/markup-compatibility/2006">
          <mc:Choice Requires="x14">
            <control shapeId="1031" r:id="rId61" name="Check Box 7">
              <controlPr locked="0" defaultSize="0" autoFill="0" autoLine="0" autoPict="0">
                <anchor moveWithCells="1">
                  <from>
                    <xdr:col>8</xdr:col>
                    <xdr:colOff>19050</xdr:colOff>
                    <xdr:row>5</xdr:row>
                    <xdr:rowOff>9525</xdr:rowOff>
                  </from>
                  <to>
                    <xdr:col>8</xdr:col>
                    <xdr:colOff>219075</xdr:colOff>
                    <xdr:row>5</xdr:row>
                    <xdr:rowOff>171450</xdr:rowOff>
                  </to>
                </anchor>
              </controlPr>
            </control>
          </mc:Choice>
        </mc:AlternateContent>
        <mc:AlternateContent xmlns:mc="http://schemas.openxmlformats.org/markup-compatibility/2006">
          <mc:Choice Requires="x14">
            <control shapeId="1032" r:id="rId62" name="Check Box 8">
              <controlPr locked="0" defaultSize="0" autoFill="0" autoLine="0" autoPict="0">
                <anchor moveWithCells="1">
                  <from>
                    <xdr:col>8</xdr:col>
                    <xdr:colOff>19050</xdr:colOff>
                    <xdr:row>8</xdr:row>
                    <xdr:rowOff>9525</xdr:rowOff>
                  </from>
                  <to>
                    <xdr:col>8</xdr:col>
                    <xdr:colOff>219075</xdr:colOff>
                    <xdr:row>8</xdr:row>
                    <xdr:rowOff>171450</xdr:rowOff>
                  </to>
                </anchor>
              </controlPr>
            </control>
          </mc:Choice>
        </mc:AlternateContent>
        <mc:AlternateContent xmlns:mc="http://schemas.openxmlformats.org/markup-compatibility/2006">
          <mc:Choice Requires="x14">
            <control shapeId="1033" r:id="rId63" name="Check Box 9">
              <controlPr locked="0" defaultSize="0" autoFill="0" autoLine="0" autoPict="0">
                <anchor moveWithCells="1">
                  <from>
                    <xdr:col>8</xdr:col>
                    <xdr:colOff>19050</xdr:colOff>
                    <xdr:row>18</xdr:row>
                    <xdr:rowOff>9525</xdr:rowOff>
                  </from>
                  <to>
                    <xdr:col>8</xdr:col>
                    <xdr:colOff>219075</xdr:colOff>
                    <xdr:row>18</xdr:row>
                    <xdr:rowOff>171450</xdr:rowOff>
                  </to>
                </anchor>
              </controlPr>
            </control>
          </mc:Choice>
        </mc:AlternateContent>
        <mc:AlternateContent xmlns:mc="http://schemas.openxmlformats.org/markup-compatibility/2006">
          <mc:Choice Requires="x14">
            <control shapeId="1034" r:id="rId64" name="Check Box 10">
              <controlPr locked="0" defaultSize="0" autoFill="0" autoLine="0" autoPict="0">
                <anchor moveWithCells="1">
                  <from>
                    <xdr:col>8</xdr:col>
                    <xdr:colOff>19050</xdr:colOff>
                    <xdr:row>17</xdr:row>
                    <xdr:rowOff>9525</xdr:rowOff>
                  </from>
                  <to>
                    <xdr:col>8</xdr:col>
                    <xdr:colOff>219075</xdr:colOff>
                    <xdr:row>17</xdr:row>
                    <xdr:rowOff>171450</xdr:rowOff>
                  </to>
                </anchor>
              </controlPr>
            </control>
          </mc:Choice>
        </mc:AlternateContent>
        <mc:AlternateContent xmlns:mc="http://schemas.openxmlformats.org/markup-compatibility/2006">
          <mc:Choice Requires="x14">
            <control shapeId="1035" r:id="rId65" name="Check Box 11">
              <controlPr locked="0" defaultSize="0" autoFill="0" autoLine="0" autoPict="0">
                <anchor moveWithCells="1">
                  <from>
                    <xdr:col>8</xdr:col>
                    <xdr:colOff>19050</xdr:colOff>
                    <xdr:row>20</xdr:row>
                    <xdr:rowOff>9525</xdr:rowOff>
                  </from>
                  <to>
                    <xdr:col>8</xdr:col>
                    <xdr:colOff>219075</xdr:colOff>
                    <xdr:row>20</xdr:row>
                    <xdr:rowOff>171450</xdr:rowOff>
                  </to>
                </anchor>
              </controlPr>
            </control>
          </mc:Choice>
        </mc:AlternateContent>
        <mc:AlternateContent xmlns:mc="http://schemas.openxmlformats.org/markup-compatibility/2006">
          <mc:Choice Requires="x14">
            <control shapeId="1036" r:id="rId66" name="Check Box 12">
              <controlPr locked="0" defaultSize="0" autoFill="0" autoLine="0" autoPict="0">
                <anchor moveWithCells="1">
                  <from>
                    <xdr:col>8</xdr:col>
                    <xdr:colOff>19050</xdr:colOff>
                    <xdr:row>36</xdr:row>
                    <xdr:rowOff>9525</xdr:rowOff>
                  </from>
                  <to>
                    <xdr:col>8</xdr:col>
                    <xdr:colOff>219075</xdr:colOff>
                    <xdr:row>36</xdr:row>
                    <xdr:rowOff>171450</xdr:rowOff>
                  </to>
                </anchor>
              </controlPr>
            </control>
          </mc:Choice>
        </mc:AlternateContent>
        <mc:AlternateContent xmlns:mc="http://schemas.openxmlformats.org/markup-compatibility/2006">
          <mc:Choice Requires="x14">
            <control shapeId="1037" r:id="rId67" name="Check Box 13">
              <controlPr locked="0" defaultSize="0" autoFill="0" autoLine="0" autoPict="0">
                <anchor moveWithCells="1">
                  <from>
                    <xdr:col>8</xdr:col>
                    <xdr:colOff>19050</xdr:colOff>
                    <xdr:row>43</xdr:row>
                    <xdr:rowOff>9525</xdr:rowOff>
                  </from>
                  <to>
                    <xdr:col>8</xdr:col>
                    <xdr:colOff>219075</xdr:colOff>
                    <xdr:row>43</xdr:row>
                    <xdr:rowOff>171450</xdr:rowOff>
                  </to>
                </anchor>
              </controlPr>
            </control>
          </mc:Choice>
        </mc:AlternateContent>
        <mc:AlternateContent xmlns:mc="http://schemas.openxmlformats.org/markup-compatibility/2006">
          <mc:Choice Requires="x14">
            <control shapeId="1038" r:id="rId68" name="Check Box 14">
              <controlPr locked="0" defaultSize="0" autoFill="0" autoLine="0" autoPict="0">
                <anchor moveWithCells="1">
                  <from>
                    <xdr:col>8</xdr:col>
                    <xdr:colOff>19050</xdr:colOff>
                    <xdr:row>53</xdr:row>
                    <xdr:rowOff>9525</xdr:rowOff>
                  </from>
                  <to>
                    <xdr:col>8</xdr:col>
                    <xdr:colOff>219075</xdr:colOff>
                    <xdr:row>53</xdr:row>
                    <xdr:rowOff>171450</xdr:rowOff>
                  </to>
                </anchor>
              </controlPr>
            </control>
          </mc:Choice>
        </mc:AlternateContent>
        <mc:AlternateContent xmlns:mc="http://schemas.openxmlformats.org/markup-compatibility/2006">
          <mc:Choice Requires="x14">
            <control shapeId="1039" r:id="rId69" name="Check Box 15">
              <controlPr locked="0" defaultSize="0" autoFill="0" autoLine="0" autoPict="0">
                <anchor moveWithCells="1">
                  <from>
                    <xdr:col>8</xdr:col>
                    <xdr:colOff>19050</xdr:colOff>
                    <xdr:row>7</xdr:row>
                    <xdr:rowOff>9525</xdr:rowOff>
                  </from>
                  <to>
                    <xdr:col>8</xdr:col>
                    <xdr:colOff>219075</xdr:colOff>
                    <xdr:row>7</xdr:row>
                    <xdr:rowOff>171450</xdr:rowOff>
                  </to>
                </anchor>
              </controlPr>
            </control>
          </mc:Choice>
        </mc:AlternateContent>
        <mc:AlternateContent xmlns:mc="http://schemas.openxmlformats.org/markup-compatibility/2006">
          <mc:Choice Requires="x14">
            <control shapeId="1040" r:id="rId70" name="Check Box 16">
              <controlPr locked="0" defaultSize="0" autoFill="0" autoLine="0" autoPict="0">
                <anchor moveWithCells="1">
                  <from>
                    <xdr:col>10</xdr:col>
                    <xdr:colOff>19050</xdr:colOff>
                    <xdr:row>8</xdr:row>
                    <xdr:rowOff>9525</xdr:rowOff>
                  </from>
                  <to>
                    <xdr:col>10</xdr:col>
                    <xdr:colOff>219075</xdr:colOff>
                    <xdr:row>8</xdr:row>
                    <xdr:rowOff>171450</xdr:rowOff>
                  </to>
                </anchor>
              </controlPr>
            </control>
          </mc:Choice>
        </mc:AlternateContent>
        <mc:AlternateContent xmlns:mc="http://schemas.openxmlformats.org/markup-compatibility/2006">
          <mc:Choice Requires="x14">
            <control shapeId="1041" r:id="rId71" name="Check Box 17">
              <controlPr locked="0" defaultSize="0" autoFill="0" autoLine="0" autoPict="0">
                <anchor moveWithCells="1">
                  <from>
                    <xdr:col>10</xdr:col>
                    <xdr:colOff>19050</xdr:colOff>
                    <xdr:row>9</xdr:row>
                    <xdr:rowOff>9525</xdr:rowOff>
                  </from>
                  <to>
                    <xdr:col>10</xdr:col>
                    <xdr:colOff>219075</xdr:colOff>
                    <xdr:row>9</xdr:row>
                    <xdr:rowOff>171450</xdr:rowOff>
                  </to>
                </anchor>
              </controlPr>
            </control>
          </mc:Choice>
        </mc:AlternateContent>
        <mc:AlternateContent xmlns:mc="http://schemas.openxmlformats.org/markup-compatibility/2006">
          <mc:Choice Requires="x14">
            <control shapeId="1042" r:id="rId72" name="Check Box 18">
              <controlPr locked="0" defaultSize="0" autoFill="0" autoLine="0" autoPict="0">
                <anchor moveWithCells="1">
                  <from>
                    <xdr:col>10</xdr:col>
                    <xdr:colOff>19050</xdr:colOff>
                    <xdr:row>10</xdr:row>
                    <xdr:rowOff>9525</xdr:rowOff>
                  </from>
                  <to>
                    <xdr:col>10</xdr:col>
                    <xdr:colOff>219075</xdr:colOff>
                    <xdr:row>10</xdr:row>
                    <xdr:rowOff>171450</xdr:rowOff>
                  </to>
                </anchor>
              </controlPr>
            </control>
          </mc:Choice>
        </mc:AlternateContent>
        <mc:AlternateContent xmlns:mc="http://schemas.openxmlformats.org/markup-compatibility/2006">
          <mc:Choice Requires="x14">
            <control shapeId="1043" r:id="rId73" name="Check Box 19">
              <controlPr locked="0" defaultSize="0" autoFill="0" autoLine="0" autoPict="0">
                <anchor moveWithCells="1">
                  <from>
                    <xdr:col>10</xdr:col>
                    <xdr:colOff>19050</xdr:colOff>
                    <xdr:row>14</xdr:row>
                    <xdr:rowOff>9525</xdr:rowOff>
                  </from>
                  <to>
                    <xdr:col>10</xdr:col>
                    <xdr:colOff>219075</xdr:colOff>
                    <xdr:row>14</xdr:row>
                    <xdr:rowOff>171450</xdr:rowOff>
                  </to>
                </anchor>
              </controlPr>
            </control>
          </mc:Choice>
        </mc:AlternateContent>
        <mc:AlternateContent xmlns:mc="http://schemas.openxmlformats.org/markup-compatibility/2006">
          <mc:Choice Requires="x14">
            <control shapeId="1044" r:id="rId74" name="Check Box 20">
              <controlPr locked="0" defaultSize="0" autoFill="0" autoLine="0" autoPict="0">
                <anchor moveWithCells="1">
                  <from>
                    <xdr:col>10</xdr:col>
                    <xdr:colOff>19050</xdr:colOff>
                    <xdr:row>15</xdr:row>
                    <xdr:rowOff>9525</xdr:rowOff>
                  </from>
                  <to>
                    <xdr:col>10</xdr:col>
                    <xdr:colOff>219075</xdr:colOff>
                    <xdr:row>15</xdr:row>
                    <xdr:rowOff>171450</xdr:rowOff>
                  </to>
                </anchor>
              </controlPr>
            </control>
          </mc:Choice>
        </mc:AlternateContent>
        <mc:AlternateContent xmlns:mc="http://schemas.openxmlformats.org/markup-compatibility/2006">
          <mc:Choice Requires="x14">
            <control shapeId="1045" r:id="rId75" name="Check Box 21">
              <controlPr locked="0" defaultSize="0" autoFill="0" autoLine="0" autoPict="0">
                <anchor moveWithCells="1">
                  <from>
                    <xdr:col>10</xdr:col>
                    <xdr:colOff>19050</xdr:colOff>
                    <xdr:row>20</xdr:row>
                    <xdr:rowOff>9525</xdr:rowOff>
                  </from>
                  <to>
                    <xdr:col>10</xdr:col>
                    <xdr:colOff>219075</xdr:colOff>
                    <xdr:row>20</xdr:row>
                    <xdr:rowOff>171450</xdr:rowOff>
                  </to>
                </anchor>
              </controlPr>
            </control>
          </mc:Choice>
        </mc:AlternateContent>
        <mc:AlternateContent xmlns:mc="http://schemas.openxmlformats.org/markup-compatibility/2006">
          <mc:Choice Requires="x14">
            <control shapeId="1046" r:id="rId76" name="Check Box 22">
              <controlPr locked="0" defaultSize="0" autoFill="0" autoLine="0" autoPict="0">
                <anchor moveWithCells="1">
                  <from>
                    <xdr:col>10</xdr:col>
                    <xdr:colOff>19050</xdr:colOff>
                    <xdr:row>24</xdr:row>
                    <xdr:rowOff>9525</xdr:rowOff>
                  </from>
                  <to>
                    <xdr:col>10</xdr:col>
                    <xdr:colOff>219075</xdr:colOff>
                    <xdr:row>24</xdr:row>
                    <xdr:rowOff>171450</xdr:rowOff>
                  </to>
                </anchor>
              </controlPr>
            </control>
          </mc:Choice>
        </mc:AlternateContent>
        <mc:AlternateContent xmlns:mc="http://schemas.openxmlformats.org/markup-compatibility/2006">
          <mc:Choice Requires="x14">
            <control shapeId="1047" r:id="rId77" name="Check Box 23">
              <controlPr locked="0" defaultSize="0" autoFill="0" autoLine="0" autoPict="0">
                <anchor moveWithCells="1">
                  <from>
                    <xdr:col>10</xdr:col>
                    <xdr:colOff>19050</xdr:colOff>
                    <xdr:row>32</xdr:row>
                    <xdr:rowOff>9525</xdr:rowOff>
                  </from>
                  <to>
                    <xdr:col>10</xdr:col>
                    <xdr:colOff>219075</xdr:colOff>
                    <xdr:row>32</xdr:row>
                    <xdr:rowOff>171450</xdr:rowOff>
                  </to>
                </anchor>
              </controlPr>
            </control>
          </mc:Choice>
        </mc:AlternateContent>
        <mc:AlternateContent xmlns:mc="http://schemas.openxmlformats.org/markup-compatibility/2006">
          <mc:Choice Requires="x14">
            <control shapeId="1048" r:id="rId78" name="Check Box 24">
              <controlPr locked="0" defaultSize="0" autoFill="0" autoLine="0" autoPict="0">
                <anchor moveWithCells="1">
                  <from>
                    <xdr:col>10</xdr:col>
                    <xdr:colOff>19050</xdr:colOff>
                    <xdr:row>47</xdr:row>
                    <xdr:rowOff>9525</xdr:rowOff>
                  </from>
                  <to>
                    <xdr:col>10</xdr:col>
                    <xdr:colOff>219075</xdr:colOff>
                    <xdr:row>47</xdr:row>
                    <xdr:rowOff>171450</xdr:rowOff>
                  </to>
                </anchor>
              </controlPr>
            </control>
          </mc:Choice>
        </mc:AlternateContent>
        <mc:AlternateContent xmlns:mc="http://schemas.openxmlformats.org/markup-compatibility/2006">
          <mc:Choice Requires="x14">
            <control shapeId="1049" r:id="rId79" name="Check Box 25">
              <controlPr locked="0" defaultSize="0" autoFill="0" autoLine="0" autoPict="0">
                <anchor moveWithCells="1">
                  <from>
                    <xdr:col>10</xdr:col>
                    <xdr:colOff>19050</xdr:colOff>
                    <xdr:row>49</xdr:row>
                    <xdr:rowOff>9525</xdr:rowOff>
                  </from>
                  <to>
                    <xdr:col>10</xdr:col>
                    <xdr:colOff>219075</xdr:colOff>
                    <xdr:row>49</xdr:row>
                    <xdr:rowOff>171450</xdr:rowOff>
                  </to>
                </anchor>
              </controlPr>
            </control>
          </mc:Choice>
        </mc:AlternateContent>
        <mc:AlternateContent xmlns:mc="http://schemas.openxmlformats.org/markup-compatibility/2006">
          <mc:Choice Requires="x14">
            <control shapeId="1050" r:id="rId80" name="Check Box 26">
              <controlPr locked="0" defaultSize="0" autoFill="0" autoLine="0" autoPict="0">
                <anchor moveWithCells="1">
                  <from>
                    <xdr:col>10</xdr:col>
                    <xdr:colOff>19050</xdr:colOff>
                    <xdr:row>55</xdr:row>
                    <xdr:rowOff>9525</xdr:rowOff>
                  </from>
                  <to>
                    <xdr:col>10</xdr:col>
                    <xdr:colOff>219075</xdr:colOff>
                    <xdr:row>55</xdr:row>
                    <xdr:rowOff>171450</xdr:rowOff>
                  </to>
                </anchor>
              </controlPr>
            </control>
          </mc:Choice>
        </mc:AlternateContent>
        <mc:AlternateContent xmlns:mc="http://schemas.openxmlformats.org/markup-compatibility/2006">
          <mc:Choice Requires="x14">
            <control shapeId="1051" r:id="rId81" name="Check Box 27">
              <controlPr locked="0" defaultSize="0" autoFill="0" autoLine="0" autoPict="0">
                <anchor moveWithCells="1">
                  <from>
                    <xdr:col>10</xdr:col>
                    <xdr:colOff>19050</xdr:colOff>
                    <xdr:row>57</xdr:row>
                    <xdr:rowOff>9525</xdr:rowOff>
                  </from>
                  <to>
                    <xdr:col>10</xdr:col>
                    <xdr:colOff>219075</xdr:colOff>
                    <xdr:row>57</xdr:row>
                    <xdr:rowOff>171450</xdr:rowOff>
                  </to>
                </anchor>
              </controlPr>
            </control>
          </mc:Choice>
        </mc:AlternateContent>
        <mc:AlternateContent xmlns:mc="http://schemas.openxmlformats.org/markup-compatibility/2006">
          <mc:Choice Requires="x14">
            <control shapeId="1052" r:id="rId82" name="Check Box 28">
              <controlPr locked="0" defaultSize="0" autoFill="0" autoLine="0" autoPict="0">
                <anchor moveWithCells="1">
                  <from>
                    <xdr:col>10</xdr:col>
                    <xdr:colOff>19050</xdr:colOff>
                    <xdr:row>12</xdr:row>
                    <xdr:rowOff>9525</xdr:rowOff>
                  </from>
                  <to>
                    <xdr:col>10</xdr:col>
                    <xdr:colOff>219075</xdr:colOff>
                    <xdr:row>12</xdr:row>
                    <xdr:rowOff>171450</xdr:rowOff>
                  </to>
                </anchor>
              </controlPr>
            </control>
          </mc:Choice>
        </mc:AlternateContent>
        <mc:AlternateContent xmlns:mc="http://schemas.openxmlformats.org/markup-compatibility/2006">
          <mc:Choice Requires="x14">
            <control shapeId="1053" r:id="rId83" name="Check Box 29">
              <controlPr locked="0" defaultSize="0" autoFill="0" autoLine="0" autoPict="0">
                <anchor moveWithCells="1">
                  <from>
                    <xdr:col>10</xdr:col>
                    <xdr:colOff>19050</xdr:colOff>
                    <xdr:row>7</xdr:row>
                    <xdr:rowOff>9525</xdr:rowOff>
                  </from>
                  <to>
                    <xdr:col>10</xdr:col>
                    <xdr:colOff>219075</xdr:colOff>
                    <xdr:row>7</xdr:row>
                    <xdr:rowOff>171450</xdr:rowOff>
                  </to>
                </anchor>
              </controlPr>
            </control>
          </mc:Choice>
        </mc:AlternateContent>
        <mc:AlternateContent xmlns:mc="http://schemas.openxmlformats.org/markup-compatibility/2006">
          <mc:Choice Requires="x14">
            <control shapeId="1054" r:id="rId84" name="Check Box 30">
              <controlPr locked="0" defaultSize="0" autoFill="0" autoLine="0" autoPict="0">
                <anchor moveWithCells="1">
                  <from>
                    <xdr:col>6</xdr:col>
                    <xdr:colOff>19050</xdr:colOff>
                    <xdr:row>18</xdr:row>
                    <xdr:rowOff>9525</xdr:rowOff>
                  </from>
                  <to>
                    <xdr:col>6</xdr:col>
                    <xdr:colOff>219075</xdr:colOff>
                    <xdr:row>18</xdr:row>
                    <xdr:rowOff>171450</xdr:rowOff>
                  </to>
                </anchor>
              </controlPr>
            </control>
          </mc:Choice>
        </mc:AlternateContent>
        <mc:AlternateContent xmlns:mc="http://schemas.openxmlformats.org/markup-compatibility/2006">
          <mc:Choice Requires="x14">
            <control shapeId="1055" r:id="rId85" name="Check Box 31">
              <controlPr locked="0" defaultSize="0" autoFill="0" autoLine="0" autoPict="0">
                <anchor moveWithCells="1">
                  <from>
                    <xdr:col>6</xdr:col>
                    <xdr:colOff>19050</xdr:colOff>
                    <xdr:row>28</xdr:row>
                    <xdr:rowOff>9525</xdr:rowOff>
                  </from>
                  <to>
                    <xdr:col>6</xdr:col>
                    <xdr:colOff>219075</xdr:colOff>
                    <xdr:row>28</xdr:row>
                    <xdr:rowOff>171450</xdr:rowOff>
                  </to>
                </anchor>
              </controlPr>
            </control>
          </mc:Choice>
        </mc:AlternateContent>
        <mc:AlternateContent xmlns:mc="http://schemas.openxmlformats.org/markup-compatibility/2006">
          <mc:Choice Requires="x14">
            <control shapeId="1056" r:id="rId86" name="Check Box 32">
              <controlPr locked="0" defaultSize="0" autoFill="0" autoLine="0" autoPict="0">
                <anchor moveWithCells="1">
                  <from>
                    <xdr:col>6</xdr:col>
                    <xdr:colOff>19050</xdr:colOff>
                    <xdr:row>47</xdr:row>
                    <xdr:rowOff>9525</xdr:rowOff>
                  </from>
                  <to>
                    <xdr:col>6</xdr:col>
                    <xdr:colOff>219075</xdr:colOff>
                    <xdr:row>47</xdr:row>
                    <xdr:rowOff>171450</xdr:rowOff>
                  </to>
                </anchor>
              </controlPr>
            </control>
          </mc:Choice>
        </mc:AlternateContent>
        <mc:AlternateContent xmlns:mc="http://schemas.openxmlformats.org/markup-compatibility/2006">
          <mc:Choice Requires="x14">
            <control shapeId="1057" r:id="rId87" name="Check Box 33">
              <controlPr locked="0" defaultSize="0" autoFill="0" autoLine="0" autoPict="0">
                <anchor moveWithCells="1">
                  <from>
                    <xdr:col>6</xdr:col>
                    <xdr:colOff>19050</xdr:colOff>
                    <xdr:row>59</xdr:row>
                    <xdr:rowOff>9525</xdr:rowOff>
                  </from>
                  <to>
                    <xdr:col>6</xdr:col>
                    <xdr:colOff>219075</xdr:colOff>
                    <xdr:row>59</xdr:row>
                    <xdr:rowOff>171450</xdr:rowOff>
                  </to>
                </anchor>
              </controlPr>
            </control>
          </mc:Choice>
        </mc:AlternateContent>
        <mc:AlternateContent xmlns:mc="http://schemas.openxmlformats.org/markup-compatibility/2006">
          <mc:Choice Requires="x14">
            <control shapeId="1058" r:id="rId88" name="Check Box 34">
              <controlPr locked="0" defaultSize="0" autoFill="0" autoLine="0" autoPict="0">
                <anchor moveWithCells="1">
                  <from>
                    <xdr:col>8</xdr:col>
                    <xdr:colOff>19050</xdr:colOff>
                    <xdr:row>21</xdr:row>
                    <xdr:rowOff>9525</xdr:rowOff>
                  </from>
                  <to>
                    <xdr:col>8</xdr:col>
                    <xdr:colOff>219075</xdr:colOff>
                    <xdr:row>21</xdr:row>
                    <xdr:rowOff>171450</xdr:rowOff>
                  </to>
                </anchor>
              </controlPr>
            </control>
          </mc:Choice>
        </mc:AlternateContent>
        <mc:AlternateContent xmlns:mc="http://schemas.openxmlformats.org/markup-compatibility/2006">
          <mc:Choice Requires="x14">
            <control shapeId="1059" r:id="rId89" name="Check Box 35">
              <controlPr locked="0" defaultSize="0" autoFill="0" autoLine="0" autoPict="0">
                <anchor moveWithCells="1">
                  <from>
                    <xdr:col>8</xdr:col>
                    <xdr:colOff>19050</xdr:colOff>
                    <xdr:row>22</xdr:row>
                    <xdr:rowOff>9525</xdr:rowOff>
                  </from>
                  <to>
                    <xdr:col>8</xdr:col>
                    <xdr:colOff>219075</xdr:colOff>
                    <xdr:row>22</xdr:row>
                    <xdr:rowOff>171450</xdr:rowOff>
                  </to>
                </anchor>
              </controlPr>
            </control>
          </mc:Choice>
        </mc:AlternateContent>
        <mc:AlternateContent xmlns:mc="http://schemas.openxmlformats.org/markup-compatibility/2006">
          <mc:Choice Requires="x14">
            <control shapeId="1060" r:id="rId90" name="Check Box 36">
              <controlPr locked="0" defaultSize="0" autoFill="0" autoLine="0" autoPict="0">
                <anchor moveWithCells="1">
                  <from>
                    <xdr:col>8</xdr:col>
                    <xdr:colOff>19050</xdr:colOff>
                    <xdr:row>30</xdr:row>
                    <xdr:rowOff>9525</xdr:rowOff>
                  </from>
                  <to>
                    <xdr:col>8</xdr:col>
                    <xdr:colOff>219075</xdr:colOff>
                    <xdr:row>30</xdr:row>
                    <xdr:rowOff>171450</xdr:rowOff>
                  </to>
                </anchor>
              </controlPr>
            </control>
          </mc:Choice>
        </mc:AlternateContent>
        <mc:AlternateContent xmlns:mc="http://schemas.openxmlformats.org/markup-compatibility/2006">
          <mc:Choice Requires="x14">
            <control shapeId="1061" r:id="rId91" name="Check Box 37">
              <controlPr locked="0" defaultSize="0" autoFill="0" autoLine="0" autoPict="0">
                <anchor moveWithCells="1">
                  <from>
                    <xdr:col>8</xdr:col>
                    <xdr:colOff>19050</xdr:colOff>
                    <xdr:row>32</xdr:row>
                    <xdr:rowOff>9525</xdr:rowOff>
                  </from>
                  <to>
                    <xdr:col>8</xdr:col>
                    <xdr:colOff>219075</xdr:colOff>
                    <xdr:row>32</xdr:row>
                    <xdr:rowOff>171450</xdr:rowOff>
                  </to>
                </anchor>
              </controlPr>
            </control>
          </mc:Choice>
        </mc:AlternateContent>
        <mc:AlternateContent xmlns:mc="http://schemas.openxmlformats.org/markup-compatibility/2006">
          <mc:Choice Requires="x14">
            <control shapeId="1062" r:id="rId92" name="Check Box 38">
              <controlPr locked="0" defaultSize="0" autoFill="0" autoLine="0" autoPict="0">
                <anchor moveWithCells="1">
                  <from>
                    <xdr:col>8</xdr:col>
                    <xdr:colOff>19050</xdr:colOff>
                    <xdr:row>34</xdr:row>
                    <xdr:rowOff>9525</xdr:rowOff>
                  </from>
                  <to>
                    <xdr:col>8</xdr:col>
                    <xdr:colOff>219075</xdr:colOff>
                    <xdr:row>34</xdr:row>
                    <xdr:rowOff>171450</xdr:rowOff>
                  </to>
                </anchor>
              </controlPr>
            </control>
          </mc:Choice>
        </mc:AlternateContent>
        <mc:AlternateContent xmlns:mc="http://schemas.openxmlformats.org/markup-compatibility/2006">
          <mc:Choice Requires="x14">
            <control shapeId="1063" r:id="rId93" name="Check Box 39">
              <controlPr locked="0" defaultSize="0" autoFill="0" autoLine="0" autoPict="0">
                <anchor moveWithCells="1">
                  <from>
                    <xdr:col>8</xdr:col>
                    <xdr:colOff>19050</xdr:colOff>
                    <xdr:row>35</xdr:row>
                    <xdr:rowOff>9525</xdr:rowOff>
                  </from>
                  <to>
                    <xdr:col>8</xdr:col>
                    <xdr:colOff>219075</xdr:colOff>
                    <xdr:row>35</xdr:row>
                    <xdr:rowOff>171450</xdr:rowOff>
                  </to>
                </anchor>
              </controlPr>
            </control>
          </mc:Choice>
        </mc:AlternateContent>
        <mc:AlternateContent xmlns:mc="http://schemas.openxmlformats.org/markup-compatibility/2006">
          <mc:Choice Requires="x14">
            <control shapeId="1064" r:id="rId94" name="Check Box 40">
              <controlPr locked="0" defaultSize="0" autoFill="0" autoLine="0" autoPict="0">
                <anchor moveWithCells="1">
                  <from>
                    <xdr:col>8</xdr:col>
                    <xdr:colOff>19050</xdr:colOff>
                    <xdr:row>37</xdr:row>
                    <xdr:rowOff>9525</xdr:rowOff>
                  </from>
                  <to>
                    <xdr:col>8</xdr:col>
                    <xdr:colOff>219075</xdr:colOff>
                    <xdr:row>37</xdr:row>
                    <xdr:rowOff>171450</xdr:rowOff>
                  </to>
                </anchor>
              </controlPr>
            </control>
          </mc:Choice>
        </mc:AlternateContent>
        <mc:AlternateContent xmlns:mc="http://schemas.openxmlformats.org/markup-compatibility/2006">
          <mc:Choice Requires="x14">
            <control shapeId="1065" r:id="rId95" name="Check Box 41">
              <controlPr locked="0" defaultSize="0" autoFill="0" autoLine="0" autoPict="0">
                <anchor moveWithCells="1">
                  <from>
                    <xdr:col>8</xdr:col>
                    <xdr:colOff>19050</xdr:colOff>
                    <xdr:row>39</xdr:row>
                    <xdr:rowOff>9525</xdr:rowOff>
                  </from>
                  <to>
                    <xdr:col>8</xdr:col>
                    <xdr:colOff>219075</xdr:colOff>
                    <xdr:row>39</xdr:row>
                    <xdr:rowOff>171450</xdr:rowOff>
                  </to>
                </anchor>
              </controlPr>
            </control>
          </mc:Choice>
        </mc:AlternateContent>
        <mc:AlternateContent xmlns:mc="http://schemas.openxmlformats.org/markup-compatibility/2006">
          <mc:Choice Requires="x14">
            <control shapeId="1066" r:id="rId96" name="Check Box 42">
              <controlPr locked="0" defaultSize="0" autoFill="0" autoLine="0" autoPict="0">
                <anchor moveWithCells="1">
                  <from>
                    <xdr:col>8</xdr:col>
                    <xdr:colOff>19050</xdr:colOff>
                    <xdr:row>47</xdr:row>
                    <xdr:rowOff>9525</xdr:rowOff>
                  </from>
                  <to>
                    <xdr:col>8</xdr:col>
                    <xdr:colOff>219075</xdr:colOff>
                    <xdr:row>47</xdr:row>
                    <xdr:rowOff>171450</xdr:rowOff>
                  </to>
                </anchor>
              </controlPr>
            </control>
          </mc:Choice>
        </mc:AlternateContent>
        <mc:AlternateContent xmlns:mc="http://schemas.openxmlformats.org/markup-compatibility/2006">
          <mc:Choice Requires="x14">
            <control shapeId="1067" r:id="rId97" name="Check Box 43">
              <controlPr locked="0" defaultSize="0" autoFill="0" autoLine="0" autoPict="0">
                <anchor moveWithCells="1">
                  <from>
                    <xdr:col>8</xdr:col>
                    <xdr:colOff>19050</xdr:colOff>
                    <xdr:row>51</xdr:row>
                    <xdr:rowOff>9525</xdr:rowOff>
                  </from>
                  <to>
                    <xdr:col>8</xdr:col>
                    <xdr:colOff>219075</xdr:colOff>
                    <xdr:row>51</xdr:row>
                    <xdr:rowOff>171450</xdr:rowOff>
                  </to>
                </anchor>
              </controlPr>
            </control>
          </mc:Choice>
        </mc:AlternateContent>
        <mc:AlternateContent xmlns:mc="http://schemas.openxmlformats.org/markup-compatibility/2006">
          <mc:Choice Requires="x14">
            <control shapeId="1068" r:id="rId98" name="Check Box 44">
              <controlPr locked="0" defaultSize="0" autoFill="0" autoLine="0" autoPict="0">
                <anchor moveWithCells="1">
                  <from>
                    <xdr:col>8</xdr:col>
                    <xdr:colOff>19050</xdr:colOff>
                    <xdr:row>59</xdr:row>
                    <xdr:rowOff>9525</xdr:rowOff>
                  </from>
                  <to>
                    <xdr:col>8</xdr:col>
                    <xdr:colOff>219075</xdr:colOff>
                    <xdr:row>59</xdr:row>
                    <xdr:rowOff>171450</xdr:rowOff>
                  </to>
                </anchor>
              </controlPr>
            </control>
          </mc:Choice>
        </mc:AlternateContent>
        <mc:AlternateContent xmlns:mc="http://schemas.openxmlformats.org/markup-compatibility/2006">
          <mc:Choice Requires="x14">
            <control shapeId="1069" r:id="rId99" name="Check Box 45">
              <controlPr locked="0" defaultSize="0" autoFill="0" autoLine="0" autoPict="0">
                <anchor moveWithCells="1">
                  <from>
                    <xdr:col>10</xdr:col>
                    <xdr:colOff>19050</xdr:colOff>
                    <xdr:row>17</xdr:row>
                    <xdr:rowOff>9525</xdr:rowOff>
                  </from>
                  <to>
                    <xdr:col>10</xdr:col>
                    <xdr:colOff>219075</xdr:colOff>
                    <xdr:row>17</xdr:row>
                    <xdr:rowOff>171450</xdr:rowOff>
                  </to>
                </anchor>
              </controlPr>
            </control>
          </mc:Choice>
        </mc:AlternateContent>
        <mc:AlternateContent xmlns:mc="http://schemas.openxmlformats.org/markup-compatibility/2006">
          <mc:Choice Requires="x14">
            <control shapeId="1070" r:id="rId100" name="Check Box 46">
              <controlPr locked="0" defaultSize="0" autoFill="0" autoLine="0" autoPict="0">
                <anchor moveWithCells="1">
                  <from>
                    <xdr:col>10</xdr:col>
                    <xdr:colOff>19050</xdr:colOff>
                    <xdr:row>18</xdr:row>
                    <xdr:rowOff>9525</xdr:rowOff>
                  </from>
                  <to>
                    <xdr:col>10</xdr:col>
                    <xdr:colOff>219075</xdr:colOff>
                    <xdr:row>18</xdr:row>
                    <xdr:rowOff>171450</xdr:rowOff>
                  </to>
                </anchor>
              </controlPr>
            </control>
          </mc:Choice>
        </mc:AlternateContent>
        <mc:AlternateContent xmlns:mc="http://schemas.openxmlformats.org/markup-compatibility/2006">
          <mc:Choice Requires="x14">
            <control shapeId="1071" r:id="rId101" name="Check Box 47">
              <controlPr locked="0" defaultSize="0" autoFill="0" autoLine="0" autoPict="0">
                <anchor moveWithCells="1">
                  <from>
                    <xdr:col>10</xdr:col>
                    <xdr:colOff>19050</xdr:colOff>
                    <xdr:row>41</xdr:row>
                    <xdr:rowOff>9525</xdr:rowOff>
                  </from>
                  <to>
                    <xdr:col>10</xdr:col>
                    <xdr:colOff>219075</xdr:colOff>
                    <xdr:row>41</xdr:row>
                    <xdr:rowOff>171450</xdr:rowOff>
                  </to>
                </anchor>
              </controlPr>
            </control>
          </mc:Choice>
        </mc:AlternateContent>
        <mc:AlternateContent xmlns:mc="http://schemas.openxmlformats.org/markup-compatibility/2006">
          <mc:Choice Requires="x14">
            <control shapeId="1072" r:id="rId102" name="Check Box 48">
              <controlPr locked="0" defaultSize="0" autoFill="0" autoLine="0" autoPict="0">
                <anchor moveWithCells="1">
                  <from>
                    <xdr:col>10</xdr:col>
                    <xdr:colOff>19050</xdr:colOff>
                    <xdr:row>43</xdr:row>
                    <xdr:rowOff>9525</xdr:rowOff>
                  </from>
                  <to>
                    <xdr:col>10</xdr:col>
                    <xdr:colOff>219075</xdr:colOff>
                    <xdr:row>43</xdr:row>
                    <xdr:rowOff>171450</xdr:rowOff>
                  </to>
                </anchor>
              </controlPr>
            </control>
          </mc:Choice>
        </mc:AlternateContent>
        <mc:AlternateContent xmlns:mc="http://schemas.openxmlformats.org/markup-compatibility/2006">
          <mc:Choice Requires="x14">
            <control shapeId="1073" r:id="rId103" name="Check Box 49">
              <controlPr locked="0" defaultSize="0" autoFill="0" autoLine="0" autoPict="0">
                <anchor moveWithCells="1">
                  <from>
                    <xdr:col>10</xdr:col>
                    <xdr:colOff>19050</xdr:colOff>
                    <xdr:row>45</xdr:row>
                    <xdr:rowOff>9525</xdr:rowOff>
                  </from>
                  <to>
                    <xdr:col>10</xdr:col>
                    <xdr:colOff>219075</xdr:colOff>
                    <xdr:row>45</xdr:row>
                    <xdr:rowOff>171450</xdr:rowOff>
                  </to>
                </anchor>
              </controlPr>
            </control>
          </mc:Choice>
        </mc:AlternateContent>
        <mc:AlternateContent xmlns:mc="http://schemas.openxmlformats.org/markup-compatibility/2006">
          <mc:Choice Requires="x14">
            <control shapeId="1074" r:id="rId104" name="Check Box 50">
              <controlPr locked="0" defaultSize="0" autoFill="0" autoLine="0" autoPict="0">
                <anchor moveWithCells="1">
                  <from>
                    <xdr:col>10</xdr:col>
                    <xdr:colOff>19050</xdr:colOff>
                    <xdr:row>53</xdr:row>
                    <xdr:rowOff>9525</xdr:rowOff>
                  </from>
                  <to>
                    <xdr:col>10</xdr:col>
                    <xdr:colOff>219075</xdr:colOff>
                    <xdr:row>53</xdr:row>
                    <xdr:rowOff>171450</xdr:rowOff>
                  </to>
                </anchor>
              </controlPr>
            </control>
          </mc:Choice>
        </mc:AlternateContent>
        <mc:AlternateContent xmlns:mc="http://schemas.openxmlformats.org/markup-compatibility/2006">
          <mc:Choice Requires="x14">
            <control shapeId="1075" r:id="rId105" name="Check Box 51">
              <controlPr locked="0" defaultSize="0" autoFill="0" autoLine="0" autoPict="0">
                <anchor moveWithCells="1">
                  <from>
                    <xdr:col>8</xdr:col>
                    <xdr:colOff>19050</xdr:colOff>
                    <xdr:row>26</xdr:row>
                    <xdr:rowOff>9525</xdr:rowOff>
                  </from>
                  <to>
                    <xdr:col>8</xdr:col>
                    <xdr:colOff>219075</xdr:colOff>
                    <xdr:row>26</xdr:row>
                    <xdr:rowOff>171450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O8"/>
  <sheetViews>
    <sheetView view="pageBreakPreview" zoomScaleNormal="90" zoomScaleSheetLayoutView="100" workbookViewId="0">
      <selection activeCell="J8" sqref="J8"/>
    </sheetView>
  </sheetViews>
  <sheetFormatPr defaultColWidth="9" defaultRowHeight="13.5" x14ac:dyDescent="0.15"/>
  <cols>
    <col min="1" max="1" width="13.875" style="133" customWidth="1"/>
    <col min="2" max="2" width="4.5" style="78" hidden="1" customWidth="1"/>
    <col min="3" max="3" width="5" style="78" customWidth="1"/>
    <col min="4" max="4" width="6.625" style="83" customWidth="1"/>
    <col min="5" max="5" width="36.625" style="84" customWidth="1"/>
    <col min="6" max="6" width="36.125" style="85" customWidth="1"/>
    <col min="7" max="7" width="25.75" style="141" customWidth="1"/>
    <col min="8" max="9" width="5.875" style="83" customWidth="1"/>
    <col min="10" max="10" width="9.125" style="191" customWidth="1"/>
    <col min="11" max="11" width="9" style="86" customWidth="1"/>
    <col min="12" max="12" width="4.875" style="80" customWidth="1"/>
    <col min="13" max="13" width="9" style="186"/>
    <col min="14" max="15" width="9" style="80" hidden="1" customWidth="1"/>
    <col min="16" max="16384" width="9" style="80"/>
  </cols>
  <sheetData>
    <row r="1" spans="1:15" ht="31.5" customHeight="1" x14ac:dyDescent="0.15">
      <c r="C1" s="233" t="s">
        <v>167</v>
      </c>
      <c r="D1" s="233"/>
      <c r="E1" s="233"/>
      <c r="F1" s="233"/>
      <c r="G1" s="233"/>
      <c r="H1" s="233"/>
      <c r="I1" s="233"/>
      <c r="J1" s="234"/>
      <c r="K1" s="233"/>
      <c r="L1" s="79"/>
    </row>
    <row r="2" spans="1:15" ht="33.75" customHeight="1" x14ac:dyDescent="0.15">
      <c r="A2" s="134" t="s">
        <v>131</v>
      </c>
      <c r="B2" s="81"/>
      <c r="C2" s="82" t="s">
        <v>132</v>
      </c>
      <c r="D2" s="82" t="s">
        <v>133</v>
      </c>
      <c r="E2" s="82" t="s">
        <v>134</v>
      </c>
      <c r="F2" s="81" t="s">
        <v>135</v>
      </c>
      <c r="G2" s="135" t="s">
        <v>136</v>
      </c>
      <c r="H2" s="81" t="s">
        <v>137</v>
      </c>
      <c r="I2" s="81" t="s">
        <v>138</v>
      </c>
      <c r="J2" s="190" t="s">
        <v>139</v>
      </c>
      <c r="K2" s="81" t="s">
        <v>140</v>
      </c>
      <c r="L2" s="186"/>
    </row>
    <row r="3" spans="1:15" s="93" customFormat="1" ht="35.1" customHeight="1" x14ac:dyDescent="0.15">
      <c r="A3" s="140" t="s">
        <v>169</v>
      </c>
      <c r="B3" s="94"/>
      <c r="C3" s="87"/>
      <c r="D3" s="98">
        <v>2218</v>
      </c>
      <c r="E3" s="89" t="str">
        <f t="shared" ref="E3" si="0">HYPERLINK(O3,N3)</f>
        <v>CAEと応力解析による
実践的な応力解析技術</v>
      </c>
      <c r="F3" s="137" t="s">
        <v>233</v>
      </c>
      <c r="G3" s="138" t="s">
        <v>142</v>
      </c>
      <c r="H3" s="99">
        <v>10</v>
      </c>
      <c r="I3" s="88">
        <v>2</v>
      </c>
      <c r="J3" s="97">
        <v>14500</v>
      </c>
      <c r="K3" s="90"/>
      <c r="L3" s="91"/>
      <c r="M3" s="91"/>
      <c r="N3" s="139" t="s">
        <v>234</v>
      </c>
      <c r="O3" s="92" t="str">
        <f t="shared" ref="O3" si="1">"https://www.uitec.jeed.go.jp/training/2022/"&amp;D3&amp;".pdf"</f>
        <v>https://www.uitec.jeed.go.jp/training/2022/2218.pdf</v>
      </c>
    </row>
    <row r="4" spans="1:15" s="93" customFormat="1" ht="35.1" customHeight="1" x14ac:dyDescent="0.15">
      <c r="A4" s="140" t="s">
        <v>169</v>
      </c>
      <c r="B4" s="94"/>
      <c r="C4" s="87"/>
      <c r="D4" s="88">
        <v>2601</v>
      </c>
      <c r="E4" s="89" t="str">
        <f t="shared" ref="E4:E5" si="2">HYPERLINK(O4,N4)</f>
        <v>はじめてのひずみ測定</v>
      </c>
      <c r="F4" s="137" t="s">
        <v>236</v>
      </c>
      <c r="G4" s="145" t="s">
        <v>142</v>
      </c>
      <c r="H4" s="88">
        <v>10</v>
      </c>
      <c r="I4" s="88">
        <v>3</v>
      </c>
      <c r="J4" s="97">
        <v>14500</v>
      </c>
      <c r="K4" s="90"/>
      <c r="L4" s="100"/>
      <c r="M4" s="91"/>
      <c r="N4" s="139" t="s">
        <v>237</v>
      </c>
      <c r="O4" s="92" t="str">
        <f t="shared" ref="O4:O5" si="3">"https://www.uitec.jeed.go.jp/training/2022/"&amp;D4&amp;".pdf"</f>
        <v>https://www.uitec.jeed.go.jp/training/2022/2601.pdf</v>
      </c>
    </row>
    <row r="5" spans="1:15" s="93" customFormat="1" ht="35.1" customHeight="1" x14ac:dyDescent="0.15">
      <c r="A5" s="140" t="s">
        <v>169</v>
      </c>
      <c r="B5" s="94"/>
      <c r="C5" s="87"/>
      <c r="D5" s="88">
        <v>2602</v>
      </c>
      <c r="E5" s="89" t="str">
        <f t="shared" si="2"/>
        <v>３次元測定機を活用した測定技術
（基礎編）</v>
      </c>
      <c r="F5" s="137" t="s">
        <v>235</v>
      </c>
      <c r="G5" s="138" t="s">
        <v>142</v>
      </c>
      <c r="H5" s="88">
        <v>5</v>
      </c>
      <c r="I5" s="88">
        <v>2</v>
      </c>
      <c r="J5" s="97" t="s">
        <v>168</v>
      </c>
      <c r="K5" s="90"/>
      <c r="L5" s="100"/>
      <c r="M5" s="91"/>
      <c r="N5" s="139" t="s">
        <v>238</v>
      </c>
      <c r="O5" s="92" t="str">
        <f t="shared" si="3"/>
        <v>https://www.uitec.jeed.go.jp/training/2022/2602.pdf</v>
      </c>
    </row>
    <row r="8" spans="1:15" s="86" customFormat="1" ht="18.75" x14ac:dyDescent="0.4">
      <c r="A8" s="133"/>
      <c r="B8" s="78"/>
      <c r="C8" s="78"/>
      <c r="D8" s="83"/>
      <c r="E8" s="84"/>
      <c r="F8" s="85"/>
      <c r="G8" s="141"/>
      <c r="H8" s="83"/>
      <c r="I8" s="83"/>
      <c r="J8" s="213" t="s">
        <v>141</v>
      </c>
      <c r="L8" s="80"/>
      <c r="M8" s="186"/>
      <c r="N8" s="80"/>
      <c r="O8" s="80"/>
    </row>
  </sheetData>
  <autoFilter ref="A2:K5"/>
  <mergeCells count="1">
    <mergeCell ref="C1:K1"/>
  </mergeCells>
  <phoneticPr fontId="3"/>
  <hyperlinks>
    <hyperlink ref="J8" location="'スキルマップ（精密加工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O9"/>
  <sheetViews>
    <sheetView view="pageBreakPreview" zoomScaleNormal="90" zoomScaleSheetLayoutView="100" workbookViewId="0">
      <selection activeCell="J9" sqref="J9"/>
    </sheetView>
  </sheetViews>
  <sheetFormatPr defaultColWidth="9" defaultRowHeight="13.5" x14ac:dyDescent="0.15"/>
  <cols>
    <col min="1" max="1" width="13.875" style="133" customWidth="1"/>
    <col min="2" max="2" width="4.5" style="78" hidden="1" customWidth="1"/>
    <col min="3" max="3" width="5" style="78" customWidth="1"/>
    <col min="4" max="4" width="6.625" style="83" customWidth="1"/>
    <col min="5" max="5" width="36.625" style="84" customWidth="1"/>
    <col min="6" max="6" width="36.125" style="85" customWidth="1"/>
    <col min="7" max="7" width="25.75" style="141" customWidth="1"/>
    <col min="8" max="9" width="5.875" style="83" customWidth="1"/>
    <col min="10" max="10" width="9.125" style="194" customWidth="1"/>
    <col min="11" max="11" width="9" style="86" customWidth="1"/>
    <col min="12" max="12" width="4.875" style="80" customWidth="1"/>
    <col min="13" max="13" width="9" style="189"/>
    <col min="14" max="15" width="9" style="80" hidden="1" customWidth="1"/>
    <col min="16" max="16384" width="9" style="80"/>
  </cols>
  <sheetData>
    <row r="1" spans="1:15" ht="31.5" customHeight="1" x14ac:dyDescent="0.15">
      <c r="C1" s="233" t="s">
        <v>167</v>
      </c>
      <c r="D1" s="233"/>
      <c r="E1" s="233"/>
      <c r="F1" s="233"/>
      <c r="G1" s="233"/>
      <c r="H1" s="233"/>
      <c r="I1" s="233"/>
      <c r="J1" s="234"/>
      <c r="K1" s="233"/>
      <c r="L1" s="79"/>
    </row>
    <row r="2" spans="1:15" ht="33.75" customHeight="1" x14ac:dyDescent="0.15">
      <c r="A2" s="134" t="s">
        <v>131</v>
      </c>
      <c r="B2" s="81"/>
      <c r="C2" s="82" t="s">
        <v>132</v>
      </c>
      <c r="D2" s="82" t="s">
        <v>133</v>
      </c>
      <c r="E2" s="82" t="s">
        <v>134</v>
      </c>
      <c r="F2" s="81" t="s">
        <v>135</v>
      </c>
      <c r="G2" s="135" t="s">
        <v>136</v>
      </c>
      <c r="H2" s="81" t="s">
        <v>137</v>
      </c>
      <c r="I2" s="81" t="s">
        <v>138</v>
      </c>
      <c r="J2" s="193" t="s">
        <v>139</v>
      </c>
      <c r="K2" s="81" t="s">
        <v>140</v>
      </c>
      <c r="L2" s="189"/>
    </row>
    <row r="3" spans="1:15" s="93" customFormat="1" ht="35.1" customHeight="1" x14ac:dyDescent="0.15">
      <c r="A3" s="140" t="s">
        <v>149</v>
      </c>
      <c r="B3" s="94"/>
      <c r="C3" s="87"/>
      <c r="D3" s="88">
        <v>7301</v>
      </c>
      <c r="E3" s="89" t="str">
        <f t="shared" ref="E3:E6" si="0">HYPERLINK(O3,N3)</f>
        <v>振動による機械の状態監視と診断
（一般測定技術編）</v>
      </c>
      <c r="F3" s="137" t="s">
        <v>239</v>
      </c>
      <c r="G3" s="138" t="s">
        <v>142</v>
      </c>
      <c r="H3" s="88">
        <v>10</v>
      </c>
      <c r="I3" s="88">
        <v>2</v>
      </c>
      <c r="J3" s="97">
        <v>10000</v>
      </c>
      <c r="K3" s="90"/>
      <c r="L3" s="100"/>
      <c r="M3" s="91"/>
      <c r="N3" s="139" t="s">
        <v>240</v>
      </c>
      <c r="O3" s="92" t="str">
        <f t="shared" ref="O3:O6" si="1">"https://www.uitec.jeed.go.jp/training/2022/"&amp;D3&amp;".pdf"</f>
        <v>https://www.uitec.jeed.go.jp/training/2022/7301.pdf</v>
      </c>
    </row>
    <row r="4" spans="1:15" s="93" customFormat="1" ht="35.1" customHeight="1" x14ac:dyDescent="0.15">
      <c r="A4" s="140" t="s">
        <v>149</v>
      </c>
      <c r="B4" s="94"/>
      <c r="C4" s="87"/>
      <c r="D4" s="88">
        <v>7302</v>
      </c>
      <c r="E4" s="89" t="str">
        <f t="shared" si="0"/>
        <v>振動による機械の状態監視と診断
（現象解説編）</v>
      </c>
      <c r="F4" s="137" t="s">
        <v>241</v>
      </c>
      <c r="G4" s="138" t="s">
        <v>142</v>
      </c>
      <c r="H4" s="88">
        <v>15</v>
      </c>
      <c r="I4" s="88">
        <v>3</v>
      </c>
      <c r="J4" s="97">
        <v>12500</v>
      </c>
      <c r="K4" s="90"/>
      <c r="L4" s="100"/>
      <c r="M4" s="91"/>
      <c r="N4" s="139" t="s">
        <v>242</v>
      </c>
      <c r="O4" s="92" t="str">
        <f t="shared" si="1"/>
        <v>https://www.uitec.jeed.go.jp/training/2022/7302.pdf</v>
      </c>
    </row>
    <row r="5" spans="1:15" s="93" customFormat="1" ht="35.1" customHeight="1" x14ac:dyDescent="0.15">
      <c r="A5" s="140" t="s">
        <v>149</v>
      </c>
      <c r="B5" s="94"/>
      <c r="C5" s="96"/>
      <c r="D5" s="88">
        <v>7303</v>
      </c>
      <c r="E5" s="89" t="str">
        <f t="shared" si="0"/>
        <v>簡易システム自作による振動解析</v>
      </c>
      <c r="F5" s="137" t="s">
        <v>243</v>
      </c>
      <c r="G5" s="138" t="s">
        <v>142</v>
      </c>
      <c r="H5" s="88">
        <v>10</v>
      </c>
      <c r="I5" s="88">
        <v>3</v>
      </c>
      <c r="J5" s="97">
        <v>14500</v>
      </c>
      <c r="K5" s="90"/>
      <c r="L5" s="100"/>
      <c r="M5" s="91"/>
      <c r="N5" s="139" t="s">
        <v>244</v>
      </c>
      <c r="O5" s="92" t="str">
        <f t="shared" si="1"/>
        <v>https://www.uitec.jeed.go.jp/training/2022/7303.pdf</v>
      </c>
    </row>
    <row r="6" spans="1:15" s="93" customFormat="1" ht="35.1" customHeight="1" x14ac:dyDescent="0.15">
      <c r="A6" s="140" t="s">
        <v>149</v>
      </c>
      <c r="B6" s="94"/>
      <c r="C6" s="87"/>
      <c r="D6" s="88">
        <v>7304</v>
      </c>
      <c r="E6" s="89" t="str">
        <f t="shared" si="0"/>
        <v>FFTの原理と計測活用法</v>
      </c>
      <c r="F6" s="137" t="s">
        <v>245</v>
      </c>
      <c r="G6" s="138" t="s">
        <v>142</v>
      </c>
      <c r="H6" s="88">
        <v>20</v>
      </c>
      <c r="I6" s="88">
        <v>3</v>
      </c>
      <c r="J6" s="97">
        <v>11500</v>
      </c>
      <c r="K6" s="90"/>
      <c r="L6" s="100"/>
      <c r="M6" s="91"/>
      <c r="N6" s="139" t="s">
        <v>246</v>
      </c>
      <c r="O6" s="92" t="str">
        <f t="shared" si="1"/>
        <v>https://www.uitec.jeed.go.jp/training/2022/7304.pdf</v>
      </c>
    </row>
    <row r="9" spans="1:15" s="86" customFormat="1" ht="18.75" x14ac:dyDescent="0.4">
      <c r="A9" s="133"/>
      <c r="B9" s="78"/>
      <c r="C9" s="78"/>
      <c r="D9" s="83"/>
      <c r="E9" s="84"/>
      <c r="F9" s="85"/>
      <c r="G9" s="141"/>
      <c r="H9" s="83"/>
      <c r="I9" s="83"/>
      <c r="J9" s="213" t="s">
        <v>141</v>
      </c>
      <c r="L9" s="80"/>
      <c r="M9" s="189"/>
      <c r="N9" s="80"/>
      <c r="O9" s="80"/>
    </row>
  </sheetData>
  <autoFilter ref="A2:K6"/>
  <mergeCells count="1">
    <mergeCell ref="C1:K1"/>
  </mergeCells>
  <phoneticPr fontId="3"/>
  <hyperlinks>
    <hyperlink ref="J9" location="'スキルマップ（精密加工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O8"/>
  <sheetViews>
    <sheetView view="pageBreakPreview" zoomScaleNormal="90" zoomScaleSheetLayoutView="100" workbookViewId="0">
      <selection activeCell="J8" sqref="J8"/>
    </sheetView>
  </sheetViews>
  <sheetFormatPr defaultColWidth="9" defaultRowHeight="13.5" x14ac:dyDescent="0.15"/>
  <cols>
    <col min="1" max="1" width="13.875" style="133" customWidth="1"/>
    <col min="2" max="2" width="4.5" style="78" hidden="1" customWidth="1"/>
    <col min="3" max="3" width="5" style="78" customWidth="1"/>
    <col min="4" max="4" width="6.625" style="83" customWidth="1"/>
    <col min="5" max="5" width="36.625" style="84" customWidth="1"/>
    <col min="6" max="6" width="36.125" style="85" customWidth="1"/>
    <col min="7" max="7" width="25.75" style="141" customWidth="1"/>
    <col min="8" max="9" width="5.875" style="83" customWidth="1"/>
    <col min="10" max="10" width="9.125" style="197" customWidth="1"/>
    <col min="11" max="11" width="9" style="86" customWidth="1"/>
    <col min="12" max="12" width="4.875" style="80" customWidth="1"/>
    <col min="13" max="13" width="9" style="192"/>
    <col min="14" max="15" width="9" style="80" hidden="1" customWidth="1"/>
    <col min="16" max="16384" width="9" style="80"/>
  </cols>
  <sheetData>
    <row r="1" spans="1:15" ht="31.5" customHeight="1" x14ac:dyDescent="0.15">
      <c r="C1" s="233" t="s">
        <v>167</v>
      </c>
      <c r="D1" s="233"/>
      <c r="E1" s="233"/>
      <c r="F1" s="233"/>
      <c r="G1" s="233"/>
      <c r="H1" s="233"/>
      <c r="I1" s="233"/>
      <c r="J1" s="234"/>
      <c r="K1" s="233"/>
      <c r="L1" s="79"/>
    </row>
    <row r="2" spans="1:15" ht="33.75" customHeight="1" x14ac:dyDescent="0.15">
      <c r="A2" s="134" t="s">
        <v>131</v>
      </c>
      <c r="B2" s="81"/>
      <c r="C2" s="82" t="s">
        <v>132</v>
      </c>
      <c r="D2" s="82" t="s">
        <v>133</v>
      </c>
      <c r="E2" s="82" t="s">
        <v>134</v>
      </c>
      <c r="F2" s="81" t="s">
        <v>135</v>
      </c>
      <c r="G2" s="135" t="s">
        <v>136</v>
      </c>
      <c r="H2" s="81" t="s">
        <v>137</v>
      </c>
      <c r="I2" s="81" t="s">
        <v>138</v>
      </c>
      <c r="J2" s="196" t="s">
        <v>139</v>
      </c>
      <c r="K2" s="81" t="s">
        <v>140</v>
      </c>
      <c r="L2" s="192"/>
    </row>
    <row r="3" spans="1:15" s="93" customFormat="1" ht="34.5" customHeight="1" x14ac:dyDescent="0.15">
      <c r="A3" s="140" t="s">
        <v>149</v>
      </c>
      <c r="B3" s="94"/>
      <c r="C3" s="87" t="s">
        <v>247</v>
      </c>
      <c r="D3" s="88">
        <v>7401</v>
      </c>
      <c r="E3" s="89" t="str">
        <f t="shared" ref="E3:E5" si="0">HYPERLINK(O3,N3)</f>
        <v>機械補修技能（チームワークによる
センタリング技能）</v>
      </c>
      <c r="F3" s="137" t="s">
        <v>248</v>
      </c>
      <c r="G3" s="138" t="s">
        <v>214</v>
      </c>
      <c r="H3" s="88">
        <v>4</v>
      </c>
      <c r="I3" s="88">
        <v>2</v>
      </c>
      <c r="J3" s="97">
        <v>16000</v>
      </c>
      <c r="K3" s="90"/>
      <c r="L3" s="100"/>
      <c r="M3" s="91"/>
      <c r="N3" s="139" t="s">
        <v>249</v>
      </c>
      <c r="O3" s="92" t="str">
        <f t="shared" ref="O3:O5" si="1">"https://www.uitec.jeed.go.jp/training/2022/"&amp;D3&amp;".pdf"</f>
        <v>https://www.uitec.jeed.go.jp/training/2022/7401.pdf</v>
      </c>
    </row>
    <row r="4" spans="1:15" s="93" customFormat="1" ht="51.75" customHeight="1" x14ac:dyDescent="0.15">
      <c r="A4" s="140" t="s">
        <v>149</v>
      </c>
      <c r="B4" s="94"/>
      <c r="C4" s="87"/>
      <c r="D4" s="88">
        <v>7402</v>
      </c>
      <c r="E4" s="89" t="str">
        <f t="shared" si="0"/>
        <v>生産現場における生産設備の見方・設備保全の確立手法～現場に必要な設備保全の考え方～</v>
      </c>
      <c r="F4" s="137" t="s">
        <v>250</v>
      </c>
      <c r="G4" s="138" t="s">
        <v>150</v>
      </c>
      <c r="H4" s="88">
        <v>10</v>
      </c>
      <c r="I4" s="88">
        <v>4</v>
      </c>
      <c r="J4" s="97" t="s">
        <v>168</v>
      </c>
      <c r="K4" s="90"/>
      <c r="L4" s="100"/>
      <c r="M4" s="91"/>
      <c r="N4" s="139" t="s">
        <v>251</v>
      </c>
      <c r="O4" s="92" t="str">
        <f t="shared" si="1"/>
        <v>https://www.uitec.jeed.go.jp/training/2022/7402.pdf</v>
      </c>
    </row>
    <row r="5" spans="1:15" s="93" customFormat="1" ht="34.5" customHeight="1" x14ac:dyDescent="0.15">
      <c r="A5" s="140" t="s">
        <v>149</v>
      </c>
      <c r="B5" s="94"/>
      <c r="C5" s="87"/>
      <c r="D5" s="88">
        <v>7404</v>
      </c>
      <c r="E5" s="89" t="str">
        <f t="shared" si="0"/>
        <v>機械保全実践技術事例と解決</v>
      </c>
      <c r="F5" s="137" t="s">
        <v>252</v>
      </c>
      <c r="G5" s="138" t="s">
        <v>150</v>
      </c>
      <c r="H5" s="88">
        <v>10</v>
      </c>
      <c r="I5" s="88">
        <v>4</v>
      </c>
      <c r="J5" s="97" t="s">
        <v>168</v>
      </c>
      <c r="K5" s="90"/>
      <c r="L5" s="100"/>
      <c r="M5" s="91"/>
      <c r="N5" s="139" t="s">
        <v>151</v>
      </c>
      <c r="O5" s="92" t="str">
        <f t="shared" si="1"/>
        <v>https://www.uitec.jeed.go.jp/training/2022/7404.pdf</v>
      </c>
    </row>
    <row r="8" spans="1:15" s="86" customFormat="1" ht="18.75" x14ac:dyDescent="0.4">
      <c r="A8" s="133"/>
      <c r="B8" s="78"/>
      <c r="C8" s="78"/>
      <c r="D8" s="83"/>
      <c r="E8" s="84"/>
      <c r="F8" s="85"/>
      <c r="G8" s="141"/>
      <c r="H8" s="83"/>
      <c r="I8" s="83"/>
      <c r="J8" s="213" t="s">
        <v>141</v>
      </c>
      <c r="L8" s="80"/>
      <c r="M8" s="192"/>
      <c r="N8" s="80"/>
      <c r="O8" s="80"/>
    </row>
  </sheetData>
  <autoFilter ref="A2:K5"/>
  <mergeCells count="1">
    <mergeCell ref="C1:K1"/>
  </mergeCells>
  <phoneticPr fontId="3"/>
  <hyperlinks>
    <hyperlink ref="J8" location="'スキルマップ（精密加工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O6"/>
  <sheetViews>
    <sheetView view="pageBreakPreview" zoomScaleNormal="90" zoomScaleSheetLayoutView="100" workbookViewId="0">
      <selection activeCell="J6" sqref="J6"/>
    </sheetView>
  </sheetViews>
  <sheetFormatPr defaultColWidth="9" defaultRowHeight="13.5" x14ac:dyDescent="0.15"/>
  <cols>
    <col min="1" max="1" width="13.875" style="133" customWidth="1"/>
    <col min="2" max="2" width="4.5" style="78" hidden="1" customWidth="1"/>
    <col min="3" max="3" width="5" style="78" customWidth="1"/>
    <col min="4" max="4" width="6.625" style="83" customWidth="1"/>
    <col min="5" max="5" width="36.625" style="84" customWidth="1"/>
    <col min="6" max="6" width="36.125" style="85" customWidth="1"/>
    <col min="7" max="7" width="25.75" style="141" customWidth="1"/>
    <col min="8" max="9" width="5.875" style="83" customWidth="1"/>
    <col min="10" max="10" width="9.125" style="200" customWidth="1"/>
    <col min="11" max="11" width="9" style="86" customWidth="1"/>
    <col min="12" max="12" width="4.875" style="80" customWidth="1"/>
    <col min="13" max="13" width="9" style="195"/>
    <col min="14" max="15" width="9" style="80" hidden="1" customWidth="1"/>
    <col min="16" max="16384" width="9" style="80"/>
  </cols>
  <sheetData>
    <row r="1" spans="1:15" ht="31.5" customHeight="1" x14ac:dyDescent="0.15">
      <c r="C1" s="233" t="s">
        <v>167</v>
      </c>
      <c r="D1" s="233"/>
      <c r="E1" s="233"/>
      <c r="F1" s="233"/>
      <c r="G1" s="233"/>
      <c r="H1" s="233"/>
      <c r="I1" s="233"/>
      <c r="J1" s="234"/>
      <c r="K1" s="233"/>
      <c r="L1" s="79"/>
    </row>
    <row r="2" spans="1:15" ht="33.75" customHeight="1" x14ac:dyDescent="0.15">
      <c r="A2" s="134" t="s">
        <v>131</v>
      </c>
      <c r="B2" s="81"/>
      <c r="C2" s="82" t="s">
        <v>132</v>
      </c>
      <c r="D2" s="82" t="s">
        <v>133</v>
      </c>
      <c r="E2" s="82" t="s">
        <v>134</v>
      </c>
      <c r="F2" s="81" t="s">
        <v>135</v>
      </c>
      <c r="G2" s="135" t="s">
        <v>136</v>
      </c>
      <c r="H2" s="81" t="s">
        <v>137</v>
      </c>
      <c r="I2" s="81" t="s">
        <v>138</v>
      </c>
      <c r="J2" s="199" t="s">
        <v>139</v>
      </c>
      <c r="K2" s="81" t="s">
        <v>140</v>
      </c>
      <c r="L2" s="195"/>
    </row>
    <row r="3" spans="1:15" s="93" customFormat="1" ht="33.75" customHeight="1" x14ac:dyDescent="0.15">
      <c r="A3" s="140" t="s">
        <v>149</v>
      </c>
      <c r="B3" s="94"/>
      <c r="C3" s="87"/>
      <c r="D3" s="88">
        <v>7601</v>
      </c>
      <c r="E3" s="89" t="str">
        <f t="shared" ref="E3" si="0">HYPERLINK(O3,N3)</f>
        <v>製造実行システムの構築と運用技術</v>
      </c>
      <c r="F3" s="137" t="s">
        <v>253</v>
      </c>
      <c r="G3" s="138" t="s">
        <v>142</v>
      </c>
      <c r="H3" s="88">
        <v>10</v>
      </c>
      <c r="I3" s="98">
        <v>2</v>
      </c>
      <c r="J3" s="97">
        <v>10000</v>
      </c>
      <c r="K3" s="90"/>
      <c r="L3" s="100"/>
      <c r="M3" s="91"/>
      <c r="N3" s="139" t="s">
        <v>254</v>
      </c>
      <c r="O3" s="92" t="str">
        <f t="shared" ref="O3" si="1">"https://www.uitec.jeed.go.jp/training/2022/"&amp;D3&amp;".pdf"</f>
        <v>https://www.uitec.jeed.go.jp/training/2022/7601.pdf</v>
      </c>
    </row>
    <row r="6" spans="1:15" s="86" customFormat="1" ht="18.75" x14ac:dyDescent="0.4">
      <c r="A6" s="133"/>
      <c r="B6" s="78"/>
      <c r="C6" s="78"/>
      <c r="D6" s="83"/>
      <c r="E6" s="84"/>
      <c r="F6" s="85"/>
      <c r="G6" s="141"/>
      <c r="H6" s="83"/>
      <c r="I6" s="83"/>
      <c r="J6" s="213" t="s">
        <v>141</v>
      </c>
      <c r="L6" s="80"/>
      <c r="M6" s="195"/>
      <c r="N6" s="80"/>
      <c r="O6" s="80"/>
    </row>
  </sheetData>
  <autoFilter ref="A2:K3"/>
  <mergeCells count="1">
    <mergeCell ref="C1:K1"/>
  </mergeCells>
  <phoneticPr fontId="3"/>
  <hyperlinks>
    <hyperlink ref="J6" location="'スキルマップ（精密加工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O6"/>
  <sheetViews>
    <sheetView view="pageBreakPreview" zoomScaleNormal="90" zoomScaleSheetLayoutView="100" workbookViewId="0">
      <selection activeCell="J6" sqref="J6"/>
    </sheetView>
  </sheetViews>
  <sheetFormatPr defaultColWidth="9" defaultRowHeight="13.5" x14ac:dyDescent="0.15"/>
  <cols>
    <col min="1" max="1" width="13.875" style="133" customWidth="1"/>
    <col min="2" max="2" width="4.5" style="78" hidden="1" customWidth="1"/>
    <col min="3" max="3" width="5" style="78" customWidth="1"/>
    <col min="4" max="4" width="6.625" style="83" customWidth="1"/>
    <col min="5" max="5" width="36.625" style="84" customWidth="1"/>
    <col min="6" max="6" width="36.125" style="85" customWidth="1"/>
    <col min="7" max="7" width="25.75" style="141" customWidth="1"/>
    <col min="8" max="9" width="5.875" style="83" customWidth="1"/>
    <col min="10" max="10" width="9.125" style="203" customWidth="1"/>
    <col min="11" max="11" width="9" style="86" customWidth="1"/>
    <col min="12" max="12" width="4.875" style="80" customWidth="1"/>
    <col min="13" max="13" width="9" style="198"/>
    <col min="14" max="15" width="9" style="80" hidden="1" customWidth="1"/>
    <col min="16" max="16384" width="9" style="80"/>
  </cols>
  <sheetData>
    <row r="1" spans="1:15" ht="31.5" customHeight="1" x14ac:dyDescent="0.15">
      <c r="C1" s="233" t="s">
        <v>167</v>
      </c>
      <c r="D1" s="233"/>
      <c r="E1" s="233"/>
      <c r="F1" s="233"/>
      <c r="G1" s="233"/>
      <c r="H1" s="233"/>
      <c r="I1" s="233"/>
      <c r="J1" s="234"/>
      <c r="K1" s="233"/>
      <c r="L1" s="79"/>
    </row>
    <row r="2" spans="1:15" ht="33.75" customHeight="1" x14ac:dyDescent="0.15">
      <c r="A2" s="134" t="s">
        <v>131</v>
      </c>
      <c r="B2" s="81"/>
      <c r="C2" s="82" t="s">
        <v>132</v>
      </c>
      <c r="D2" s="82" t="s">
        <v>133</v>
      </c>
      <c r="E2" s="82" t="s">
        <v>134</v>
      </c>
      <c r="F2" s="81" t="s">
        <v>135</v>
      </c>
      <c r="G2" s="135" t="s">
        <v>136</v>
      </c>
      <c r="H2" s="81" t="s">
        <v>137</v>
      </c>
      <c r="I2" s="81" t="s">
        <v>138</v>
      </c>
      <c r="J2" s="202" t="s">
        <v>139</v>
      </c>
      <c r="K2" s="81" t="s">
        <v>140</v>
      </c>
      <c r="L2" s="198"/>
    </row>
    <row r="3" spans="1:15" s="93" customFormat="1" ht="35.1" customHeight="1" x14ac:dyDescent="0.15">
      <c r="A3" s="140" t="s">
        <v>149</v>
      </c>
      <c r="B3" s="94"/>
      <c r="C3" s="87" t="s">
        <v>143</v>
      </c>
      <c r="D3" s="88">
        <v>7602</v>
      </c>
      <c r="E3" s="89" t="str">
        <f t="shared" ref="E3" si="0">HYPERLINK(O3,N3)</f>
        <v>質創造マネジメントのための問題解決
-工場見学編-</v>
      </c>
      <c r="F3" s="137" t="s">
        <v>255</v>
      </c>
      <c r="G3" s="138" t="s">
        <v>256</v>
      </c>
      <c r="H3" s="88">
        <v>10</v>
      </c>
      <c r="I3" s="88">
        <v>2</v>
      </c>
      <c r="J3" s="97" t="s">
        <v>168</v>
      </c>
      <c r="K3" s="90"/>
      <c r="L3" s="100"/>
      <c r="M3" s="91"/>
      <c r="N3" s="139" t="s">
        <v>257</v>
      </c>
      <c r="O3" s="92" t="str">
        <f t="shared" ref="O3" si="1">"https://www.uitec.jeed.go.jp/training/2022/"&amp;D3&amp;".pdf"</f>
        <v>https://www.uitec.jeed.go.jp/training/2022/7602.pdf</v>
      </c>
    </row>
    <row r="6" spans="1:15" s="86" customFormat="1" ht="18.75" x14ac:dyDescent="0.4">
      <c r="A6" s="133"/>
      <c r="B6" s="78"/>
      <c r="C6" s="78"/>
      <c r="D6" s="83"/>
      <c r="E6" s="84"/>
      <c r="F6" s="85"/>
      <c r="G6" s="141"/>
      <c r="H6" s="83"/>
      <c r="I6" s="83"/>
      <c r="J6" s="213" t="s">
        <v>141</v>
      </c>
      <c r="L6" s="80"/>
      <c r="M6" s="198"/>
      <c r="N6" s="80"/>
      <c r="O6" s="80"/>
    </row>
  </sheetData>
  <autoFilter ref="A2:K3"/>
  <mergeCells count="1">
    <mergeCell ref="C1:K1"/>
  </mergeCells>
  <phoneticPr fontId="3"/>
  <hyperlinks>
    <hyperlink ref="J6" location="'スキルマップ（精密加工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33" customWidth="1"/>
    <col min="2" max="2" width="4.5" style="78" hidden="1" customWidth="1"/>
    <col min="3" max="3" width="5" style="78" customWidth="1"/>
    <col min="4" max="4" width="6.625" style="83" customWidth="1"/>
    <col min="5" max="5" width="36.625" style="84" customWidth="1"/>
    <col min="6" max="6" width="36.125" style="85" customWidth="1"/>
    <col min="7" max="7" width="25.75" style="141" customWidth="1"/>
    <col min="8" max="9" width="5.875" style="83" customWidth="1"/>
    <col min="10" max="10" width="9.125" style="206" customWidth="1"/>
    <col min="11" max="11" width="9" style="86" customWidth="1"/>
    <col min="12" max="12" width="4.875" style="80" customWidth="1"/>
    <col min="13" max="13" width="9" style="201"/>
    <col min="14" max="15" width="9" style="80" hidden="1" customWidth="1"/>
    <col min="16" max="16384" width="9" style="80"/>
  </cols>
  <sheetData>
    <row r="1" spans="1:15" ht="31.5" customHeight="1" x14ac:dyDescent="0.15">
      <c r="C1" s="233" t="s">
        <v>167</v>
      </c>
      <c r="D1" s="233"/>
      <c r="E1" s="233"/>
      <c r="F1" s="233"/>
      <c r="G1" s="233"/>
      <c r="H1" s="233"/>
      <c r="I1" s="233"/>
      <c r="J1" s="234"/>
      <c r="K1" s="233"/>
      <c r="L1" s="79"/>
    </row>
    <row r="2" spans="1:15" ht="33.75" customHeight="1" x14ac:dyDescent="0.15">
      <c r="A2" s="134" t="s">
        <v>131</v>
      </c>
      <c r="B2" s="81"/>
      <c r="C2" s="82" t="s">
        <v>132</v>
      </c>
      <c r="D2" s="82" t="s">
        <v>133</v>
      </c>
      <c r="E2" s="82" t="s">
        <v>134</v>
      </c>
      <c r="F2" s="81" t="s">
        <v>135</v>
      </c>
      <c r="G2" s="135" t="s">
        <v>136</v>
      </c>
      <c r="H2" s="81" t="s">
        <v>137</v>
      </c>
      <c r="I2" s="81" t="s">
        <v>138</v>
      </c>
      <c r="J2" s="205" t="s">
        <v>139</v>
      </c>
      <c r="K2" s="81" t="s">
        <v>140</v>
      </c>
      <c r="L2" s="201"/>
    </row>
    <row r="5" spans="1:15" s="86" customFormat="1" ht="18.75" x14ac:dyDescent="0.4">
      <c r="A5" s="133"/>
      <c r="B5" s="78"/>
      <c r="C5" s="78"/>
      <c r="D5" s="83"/>
      <c r="E5" s="84"/>
      <c r="F5" s="85"/>
      <c r="G5" s="141"/>
      <c r="H5" s="83"/>
      <c r="I5" s="83"/>
      <c r="J5" s="213" t="s">
        <v>141</v>
      </c>
      <c r="L5" s="80"/>
      <c r="M5" s="201"/>
      <c r="N5" s="80"/>
      <c r="O5" s="80"/>
    </row>
  </sheetData>
  <autoFilter ref="A2:K2"/>
  <mergeCells count="1">
    <mergeCell ref="C1:K1"/>
  </mergeCells>
  <phoneticPr fontId="3"/>
  <hyperlinks>
    <hyperlink ref="J5" location="'スキルマップ（精密加工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O11"/>
  <sheetViews>
    <sheetView view="pageBreakPreview" zoomScaleNormal="90" zoomScaleSheetLayoutView="100" workbookViewId="0">
      <selection activeCell="J11" sqref="J11"/>
    </sheetView>
  </sheetViews>
  <sheetFormatPr defaultColWidth="9" defaultRowHeight="13.5" x14ac:dyDescent="0.15"/>
  <cols>
    <col min="1" max="1" width="13.875" style="133" customWidth="1"/>
    <col min="2" max="2" width="4.5" style="78" hidden="1" customWidth="1"/>
    <col min="3" max="3" width="5" style="78" customWidth="1"/>
    <col min="4" max="4" width="6.625" style="83" customWidth="1"/>
    <col min="5" max="5" width="36.625" style="84" customWidth="1"/>
    <col min="6" max="6" width="36.125" style="85" customWidth="1"/>
    <col min="7" max="7" width="25.75" style="141" customWidth="1"/>
    <col min="8" max="9" width="5.875" style="83" customWidth="1"/>
    <col min="10" max="10" width="9.125" style="208" customWidth="1"/>
    <col min="11" max="11" width="9" style="86" customWidth="1"/>
    <col min="12" max="12" width="4.875" style="80" customWidth="1"/>
    <col min="13" max="13" width="9" style="204"/>
    <col min="14" max="15" width="9" style="80" hidden="1" customWidth="1"/>
    <col min="16" max="16384" width="9" style="80"/>
  </cols>
  <sheetData>
    <row r="1" spans="1:15" ht="31.5" customHeight="1" x14ac:dyDescent="0.15">
      <c r="C1" s="233" t="s">
        <v>167</v>
      </c>
      <c r="D1" s="233"/>
      <c r="E1" s="233"/>
      <c r="F1" s="233"/>
      <c r="G1" s="233"/>
      <c r="H1" s="233"/>
      <c r="I1" s="233"/>
      <c r="J1" s="234"/>
      <c r="K1" s="233"/>
      <c r="L1" s="79"/>
    </row>
    <row r="2" spans="1:15" ht="33.75" customHeight="1" x14ac:dyDescent="0.15">
      <c r="A2" s="134" t="s">
        <v>131</v>
      </c>
      <c r="B2" s="81"/>
      <c r="C2" s="82" t="s">
        <v>132</v>
      </c>
      <c r="D2" s="82" t="s">
        <v>133</v>
      </c>
      <c r="E2" s="82" t="s">
        <v>134</v>
      </c>
      <c r="F2" s="81" t="s">
        <v>135</v>
      </c>
      <c r="G2" s="135" t="s">
        <v>136</v>
      </c>
      <c r="H2" s="81" t="s">
        <v>137</v>
      </c>
      <c r="I2" s="81" t="s">
        <v>138</v>
      </c>
      <c r="J2" s="207" t="s">
        <v>139</v>
      </c>
      <c r="K2" s="81" t="s">
        <v>140</v>
      </c>
      <c r="L2" s="204"/>
    </row>
    <row r="3" spans="1:15" s="93" customFormat="1" ht="44.25" customHeight="1" x14ac:dyDescent="0.15">
      <c r="A3" s="140" t="s">
        <v>149</v>
      </c>
      <c r="B3" s="94"/>
      <c r="C3" s="87"/>
      <c r="D3" s="88">
        <v>7701</v>
      </c>
      <c r="E3" s="89" t="str">
        <f t="shared" ref="E3:E8" si="0">HYPERLINK(O3,N3)</f>
        <v>木工機械の保守技術</v>
      </c>
      <c r="F3" s="137" t="s">
        <v>260</v>
      </c>
      <c r="G3" s="138" t="s">
        <v>142</v>
      </c>
      <c r="H3" s="88">
        <v>10</v>
      </c>
      <c r="I3" s="88">
        <v>2</v>
      </c>
      <c r="J3" s="97">
        <v>10000</v>
      </c>
      <c r="K3" s="90"/>
      <c r="L3" s="100"/>
      <c r="M3" s="91"/>
      <c r="N3" s="139" t="s">
        <v>152</v>
      </c>
      <c r="O3" s="92" t="str">
        <f t="shared" ref="O3:O8" si="1">"https://www.uitec.jeed.go.jp/training/2022/"&amp;D3&amp;".pdf"</f>
        <v>https://www.uitec.jeed.go.jp/training/2022/7701.pdf</v>
      </c>
    </row>
    <row r="4" spans="1:15" s="93" customFormat="1" ht="44.25" customHeight="1" x14ac:dyDescent="0.15">
      <c r="A4" s="140" t="s">
        <v>149</v>
      </c>
      <c r="B4" s="94"/>
      <c r="C4" s="87"/>
      <c r="D4" s="88">
        <v>7702</v>
      </c>
      <c r="E4" s="89" t="str">
        <f t="shared" si="0"/>
        <v>木材加工用機械の安全作業</v>
      </c>
      <c r="F4" s="137" t="s">
        <v>262</v>
      </c>
      <c r="G4" s="138" t="s">
        <v>142</v>
      </c>
      <c r="H4" s="88">
        <v>10</v>
      </c>
      <c r="I4" s="88">
        <v>2</v>
      </c>
      <c r="J4" s="97">
        <v>10000</v>
      </c>
      <c r="K4" s="90"/>
      <c r="L4" s="100"/>
      <c r="M4" s="91"/>
      <c r="N4" s="139" t="s">
        <v>153</v>
      </c>
      <c r="O4" s="92" t="str">
        <f t="shared" si="1"/>
        <v>https://www.uitec.jeed.go.jp/training/2022/7702.pdf</v>
      </c>
    </row>
    <row r="5" spans="1:15" s="93" customFormat="1" ht="44.25" customHeight="1" x14ac:dyDescent="0.15">
      <c r="A5" s="140" t="s">
        <v>149</v>
      </c>
      <c r="B5" s="94"/>
      <c r="C5" s="87"/>
      <c r="D5" s="88">
        <v>7703</v>
      </c>
      <c r="E5" s="89" t="str">
        <f t="shared" si="0"/>
        <v>設計技術者に対する機械安全教育
(機械の安全化と国際安全規格編）</v>
      </c>
      <c r="F5" s="137" t="s">
        <v>259</v>
      </c>
      <c r="G5" s="138" t="s">
        <v>258</v>
      </c>
      <c r="H5" s="88">
        <v>20</v>
      </c>
      <c r="I5" s="88">
        <v>2</v>
      </c>
      <c r="J5" s="97">
        <v>20000</v>
      </c>
      <c r="K5" s="90"/>
      <c r="L5" s="100"/>
      <c r="M5" s="91"/>
      <c r="N5" s="139" t="s">
        <v>263</v>
      </c>
      <c r="O5" s="92" t="str">
        <f t="shared" si="1"/>
        <v>https://www.uitec.jeed.go.jp/training/2022/7703.pdf</v>
      </c>
    </row>
    <row r="6" spans="1:15" s="93" customFormat="1" ht="44.25" customHeight="1" x14ac:dyDescent="0.15">
      <c r="A6" s="140" t="s">
        <v>149</v>
      </c>
      <c r="B6" s="94"/>
      <c r="C6" s="87"/>
      <c r="D6" s="88">
        <v>7704</v>
      </c>
      <c r="E6" s="89" t="str">
        <f t="shared" si="0"/>
        <v>設計技術者に対する機械安全教育
（機械安全におけるリスク低減編）</v>
      </c>
      <c r="F6" s="137" t="s">
        <v>264</v>
      </c>
      <c r="G6" s="138" t="s">
        <v>258</v>
      </c>
      <c r="H6" s="88">
        <v>20</v>
      </c>
      <c r="I6" s="88">
        <v>2</v>
      </c>
      <c r="J6" s="97">
        <v>20000</v>
      </c>
      <c r="K6" s="90"/>
      <c r="L6" s="100"/>
      <c r="M6" s="91"/>
      <c r="N6" s="139" t="s">
        <v>265</v>
      </c>
      <c r="O6" s="92" t="str">
        <f t="shared" si="1"/>
        <v>https://www.uitec.jeed.go.jp/training/2022/7704.pdf</v>
      </c>
    </row>
    <row r="7" spans="1:15" s="93" customFormat="1" ht="44.25" customHeight="1" x14ac:dyDescent="0.15">
      <c r="A7" s="140" t="s">
        <v>149</v>
      </c>
      <c r="B7" s="94"/>
      <c r="C7" s="87"/>
      <c r="D7" s="88">
        <v>7705</v>
      </c>
      <c r="E7" s="89" t="str">
        <f t="shared" si="0"/>
        <v>設計技術者に対する機械安全教育
(リスクアセスメントの実践と妥当性確認編)</v>
      </c>
      <c r="F7" s="137" t="s">
        <v>266</v>
      </c>
      <c r="G7" s="138" t="s">
        <v>258</v>
      </c>
      <c r="H7" s="88">
        <v>20</v>
      </c>
      <c r="I7" s="88">
        <v>2</v>
      </c>
      <c r="J7" s="97">
        <v>20000</v>
      </c>
      <c r="K7" s="90"/>
      <c r="L7" s="100"/>
      <c r="M7" s="91"/>
      <c r="N7" s="139" t="s">
        <v>267</v>
      </c>
      <c r="O7" s="92" t="str">
        <f t="shared" si="1"/>
        <v>https://www.uitec.jeed.go.jp/training/2022/7705.pdf</v>
      </c>
    </row>
    <row r="8" spans="1:15" s="93" customFormat="1" ht="44.25" customHeight="1" x14ac:dyDescent="0.15">
      <c r="A8" s="140" t="s">
        <v>149</v>
      </c>
      <c r="B8" s="94"/>
      <c r="C8" s="87"/>
      <c r="D8" s="88">
        <v>7706</v>
      </c>
      <c r="E8" s="89" t="str">
        <f t="shared" si="0"/>
        <v>設計技術者に対する機械安全教育
（機械安全における電気制御システム編）</v>
      </c>
      <c r="F8" s="137" t="s">
        <v>261</v>
      </c>
      <c r="G8" s="138" t="s">
        <v>258</v>
      </c>
      <c r="H8" s="88">
        <v>20</v>
      </c>
      <c r="I8" s="88">
        <v>2</v>
      </c>
      <c r="J8" s="97">
        <v>20000</v>
      </c>
      <c r="K8" s="90"/>
      <c r="L8" s="100"/>
      <c r="M8" s="91"/>
      <c r="N8" s="139" t="s">
        <v>268</v>
      </c>
      <c r="O8" s="92" t="str">
        <f t="shared" si="1"/>
        <v>https://www.uitec.jeed.go.jp/training/2022/7706.pdf</v>
      </c>
    </row>
    <row r="11" spans="1:15" s="86" customFormat="1" ht="18.75" x14ac:dyDescent="0.4">
      <c r="A11" s="133"/>
      <c r="B11" s="78"/>
      <c r="C11" s="78"/>
      <c r="D11" s="83"/>
      <c r="E11" s="84"/>
      <c r="F11" s="85"/>
      <c r="G11" s="141"/>
      <c r="H11" s="83"/>
      <c r="I11" s="83"/>
      <c r="J11" s="213" t="s">
        <v>141</v>
      </c>
      <c r="L11" s="80"/>
      <c r="M11" s="204"/>
      <c r="N11" s="80"/>
      <c r="O11" s="80"/>
    </row>
  </sheetData>
  <autoFilter ref="A2:K8"/>
  <mergeCells count="1">
    <mergeCell ref="C1:K1"/>
  </mergeCells>
  <phoneticPr fontId="3"/>
  <hyperlinks>
    <hyperlink ref="J11" location="'スキルマップ（精密加工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O27"/>
  <sheetViews>
    <sheetView view="pageBreakPreview" topLeftCell="A19" zoomScaleNormal="90" zoomScaleSheetLayoutView="100" workbookViewId="0">
      <selection activeCell="J27" sqref="J27"/>
    </sheetView>
  </sheetViews>
  <sheetFormatPr defaultColWidth="9" defaultRowHeight="13.5" x14ac:dyDescent="0.15"/>
  <cols>
    <col min="1" max="1" width="13.875" style="133" customWidth="1"/>
    <col min="2" max="2" width="4.5" style="78" hidden="1" customWidth="1"/>
    <col min="3" max="3" width="5" style="78" customWidth="1"/>
    <col min="4" max="4" width="6.625" style="83" customWidth="1"/>
    <col min="5" max="5" width="36.625" style="84" customWidth="1"/>
    <col min="6" max="6" width="36.125" style="85" customWidth="1"/>
    <col min="7" max="7" width="25.75" style="141" customWidth="1"/>
    <col min="8" max="9" width="5.875" style="83" customWidth="1"/>
    <col min="10" max="10" width="9.125" style="212" customWidth="1"/>
    <col min="11" max="11" width="9" style="86" customWidth="1"/>
    <col min="12" max="12" width="4.875" style="80" customWidth="1"/>
    <col min="13" max="13" width="9" style="204"/>
    <col min="14" max="15" width="9" style="80" hidden="1" customWidth="1"/>
    <col min="16" max="16384" width="9" style="80"/>
  </cols>
  <sheetData>
    <row r="1" spans="1:15" ht="31.5" customHeight="1" x14ac:dyDescent="0.15">
      <c r="C1" s="233" t="s">
        <v>167</v>
      </c>
      <c r="D1" s="233"/>
      <c r="E1" s="233"/>
      <c r="F1" s="233"/>
      <c r="G1" s="233"/>
      <c r="H1" s="233"/>
      <c r="I1" s="233"/>
      <c r="J1" s="234"/>
      <c r="K1" s="233"/>
      <c r="L1" s="79"/>
    </row>
    <row r="2" spans="1:15" ht="33.75" customHeight="1" x14ac:dyDescent="0.15">
      <c r="A2" s="134" t="s">
        <v>131</v>
      </c>
      <c r="B2" s="81"/>
      <c r="C2" s="82" t="s">
        <v>132</v>
      </c>
      <c r="D2" s="82" t="s">
        <v>133</v>
      </c>
      <c r="E2" s="82" t="s">
        <v>134</v>
      </c>
      <c r="F2" s="81" t="s">
        <v>135</v>
      </c>
      <c r="G2" s="135" t="s">
        <v>136</v>
      </c>
      <c r="H2" s="81" t="s">
        <v>137</v>
      </c>
      <c r="I2" s="81" t="s">
        <v>138</v>
      </c>
      <c r="J2" s="209" t="s">
        <v>139</v>
      </c>
      <c r="K2" s="81" t="s">
        <v>140</v>
      </c>
      <c r="L2" s="204"/>
    </row>
    <row r="3" spans="1:15" s="93" customFormat="1" ht="51.75" customHeight="1" x14ac:dyDescent="0.15">
      <c r="A3" s="140" t="s">
        <v>269</v>
      </c>
      <c r="B3" s="94"/>
      <c r="C3" s="87" t="s">
        <v>143</v>
      </c>
      <c r="D3" s="88">
        <v>1801</v>
      </c>
      <c r="E3" s="89" t="str">
        <f t="shared" ref="E3:E24" si="0">HYPERLINK(O3,N3)</f>
        <v>スマートホームの最新動向と実際
－IoT評価ハウス実習－</v>
      </c>
      <c r="F3" s="137" t="s">
        <v>223</v>
      </c>
      <c r="G3" s="138" t="s">
        <v>270</v>
      </c>
      <c r="H3" s="88">
        <v>16</v>
      </c>
      <c r="I3" s="88">
        <v>2</v>
      </c>
      <c r="J3" s="97" t="s">
        <v>168</v>
      </c>
      <c r="K3" s="90"/>
      <c r="L3" s="95"/>
      <c r="M3" s="91"/>
      <c r="N3" s="139" t="s">
        <v>271</v>
      </c>
      <c r="O3" s="92" t="str">
        <f t="shared" ref="O3:O24" si="1">"https://www.uitec.jeed.go.jp/training/2022/"&amp;D3&amp;".pdf"</f>
        <v>https://www.uitec.jeed.go.jp/training/2022/1801.pdf</v>
      </c>
    </row>
    <row r="4" spans="1:15" s="93" customFormat="1" ht="51.75" customHeight="1" x14ac:dyDescent="0.15">
      <c r="A4" s="140" t="s">
        <v>269</v>
      </c>
      <c r="B4" s="94"/>
      <c r="C4" s="87" t="s">
        <v>143</v>
      </c>
      <c r="D4" s="88">
        <v>1802</v>
      </c>
      <c r="E4" s="89" t="str">
        <f t="shared" si="0"/>
        <v>スマートホームの最新動向と実際
－IoT評価ハウス実習－</v>
      </c>
      <c r="F4" s="137" t="s">
        <v>272</v>
      </c>
      <c r="G4" s="138" t="s">
        <v>270</v>
      </c>
      <c r="H4" s="88">
        <v>16</v>
      </c>
      <c r="I4" s="88">
        <v>2</v>
      </c>
      <c r="J4" s="97" t="s">
        <v>168</v>
      </c>
      <c r="K4" s="90"/>
      <c r="L4" s="95"/>
      <c r="M4" s="91"/>
      <c r="N4" s="139" t="s">
        <v>271</v>
      </c>
      <c r="O4" s="92" t="str">
        <f t="shared" si="1"/>
        <v>https://www.uitec.jeed.go.jp/training/2022/1802.pdf</v>
      </c>
    </row>
    <row r="5" spans="1:15" s="93" customFormat="1" ht="34.5" customHeight="1" x14ac:dyDescent="0.15">
      <c r="A5" s="140" t="s">
        <v>269</v>
      </c>
      <c r="B5" s="94"/>
      <c r="C5" s="87" t="s">
        <v>247</v>
      </c>
      <c r="D5" s="88">
        <v>1803</v>
      </c>
      <c r="E5" s="89" t="str">
        <f t="shared" si="0"/>
        <v>Pythonによる科学技術計算入門</v>
      </c>
      <c r="F5" s="137" t="s">
        <v>223</v>
      </c>
      <c r="G5" s="138" t="s">
        <v>273</v>
      </c>
      <c r="H5" s="88">
        <v>10</v>
      </c>
      <c r="I5" s="88">
        <v>2</v>
      </c>
      <c r="J5" s="97">
        <v>6000</v>
      </c>
      <c r="K5" s="90"/>
      <c r="L5" s="95"/>
      <c r="M5" s="91"/>
      <c r="N5" s="139" t="s">
        <v>274</v>
      </c>
      <c r="O5" s="92" t="str">
        <f t="shared" si="1"/>
        <v>https://www.uitec.jeed.go.jp/training/2022/1803.pdf</v>
      </c>
    </row>
    <row r="6" spans="1:15" s="93" customFormat="1" ht="34.5" customHeight="1" x14ac:dyDescent="0.15">
      <c r="A6" s="140" t="s">
        <v>269</v>
      </c>
      <c r="B6" s="94"/>
      <c r="C6" s="87"/>
      <c r="D6" s="88">
        <v>1804</v>
      </c>
      <c r="E6" s="89" t="str">
        <f t="shared" si="0"/>
        <v>Pythonで学ぶ機械学習の仕組み</v>
      </c>
      <c r="F6" s="137" t="s">
        <v>275</v>
      </c>
      <c r="G6" s="138" t="s">
        <v>142</v>
      </c>
      <c r="H6" s="88">
        <v>10</v>
      </c>
      <c r="I6" s="88">
        <v>2</v>
      </c>
      <c r="J6" s="97">
        <v>6000</v>
      </c>
      <c r="K6" s="90"/>
      <c r="L6" s="95"/>
      <c r="M6" s="91"/>
      <c r="N6" s="139" t="s">
        <v>276</v>
      </c>
      <c r="O6" s="92" t="str">
        <f t="shared" si="1"/>
        <v>https://www.uitec.jeed.go.jp/training/2022/1804.pdf</v>
      </c>
    </row>
    <row r="7" spans="1:15" s="93" customFormat="1" ht="34.5" customHeight="1" x14ac:dyDescent="0.15">
      <c r="A7" s="140" t="s">
        <v>269</v>
      </c>
      <c r="B7" s="94"/>
      <c r="C7" s="87"/>
      <c r="D7" s="88">
        <v>1805</v>
      </c>
      <c r="E7" s="89" t="str">
        <f t="shared" si="0"/>
        <v>使いやすさを追求するための
知識・技術の基本体系</v>
      </c>
      <c r="F7" s="137" t="s">
        <v>277</v>
      </c>
      <c r="G7" s="138" t="s">
        <v>142</v>
      </c>
      <c r="H7" s="88">
        <v>10</v>
      </c>
      <c r="I7" s="88">
        <v>2</v>
      </c>
      <c r="J7" s="97">
        <v>6000</v>
      </c>
      <c r="K7" s="90"/>
      <c r="L7" s="95"/>
      <c r="M7" s="91"/>
      <c r="N7" s="139" t="s">
        <v>278</v>
      </c>
      <c r="O7" s="92" t="str">
        <f t="shared" si="1"/>
        <v>https://www.uitec.jeed.go.jp/training/2022/1805.pdf</v>
      </c>
    </row>
    <row r="8" spans="1:15" s="93" customFormat="1" ht="34.5" customHeight="1" x14ac:dyDescent="0.15">
      <c r="A8" s="140" t="s">
        <v>269</v>
      </c>
      <c r="B8" s="94"/>
      <c r="C8" s="96"/>
      <c r="D8" s="88">
        <v>1806</v>
      </c>
      <c r="E8" s="89" t="str">
        <f t="shared" si="0"/>
        <v>使いやすさを追求するための
知識・技術（生体計測実習編）</v>
      </c>
      <c r="F8" s="137" t="s">
        <v>279</v>
      </c>
      <c r="G8" s="145" t="s">
        <v>142</v>
      </c>
      <c r="H8" s="88">
        <v>7</v>
      </c>
      <c r="I8" s="210">
        <v>2</v>
      </c>
      <c r="J8" s="97">
        <v>6000</v>
      </c>
      <c r="K8" s="90"/>
      <c r="L8" s="95"/>
      <c r="M8" s="91"/>
      <c r="N8" s="139" t="s">
        <v>280</v>
      </c>
      <c r="O8" s="92" t="str">
        <f t="shared" si="1"/>
        <v>https://www.uitec.jeed.go.jp/training/2022/1806.pdf</v>
      </c>
    </row>
    <row r="9" spans="1:15" s="93" customFormat="1" ht="34.5" customHeight="1" x14ac:dyDescent="0.15">
      <c r="A9" s="140" t="s">
        <v>269</v>
      </c>
      <c r="B9" s="94"/>
      <c r="C9" s="87"/>
      <c r="D9" s="88">
        <v>1807</v>
      </c>
      <c r="E9" s="89" t="str">
        <f t="shared" si="0"/>
        <v>モーションキャプチャーの概要と操作</v>
      </c>
      <c r="F9" s="137" t="s">
        <v>281</v>
      </c>
      <c r="G9" s="138" t="s">
        <v>142</v>
      </c>
      <c r="H9" s="88">
        <v>10</v>
      </c>
      <c r="I9" s="88">
        <v>2</v>
      </c>
      <c r="J9" s="97">
        <v>6000</v>
      </c>
      <c r="K9" s="90"/>
      <c r="L9" s="95"/>
      <c r="M9" s="91"/>
      <c r="N9" s="139" t="s">
        <v>282</v>
      </c>
      <c r="O9" s="92" t="str">
        <f t="shared" si="1"/>
        <v>https://www.uitec.jeed.go.jp/training/2022/1807.pdf</v>
      </c>
    </row>
    <row r="10" spans="1:15" s="93" customFormat="1" ht="34.5" customHeight="1" x14ac:dyDescent="0.15">
      <c r="A10" s="140" t="s">
        <v>269</v>
      </c>
      <c r="B10" s="94"/>
      <c r="C10" s="87"/>
      <c r="D10" s="88">
        <v>1808</v>
      </c>
      <c r="E10" s="89" t="str">
        <f t="shared" si="0"/>
        <v>ディープラーニングの基礎とその活用</v>
      </c>
      <c r="F10" s="137" t="s">
        <v>283</v>
      </c>
      <c r="G10" s="138" t="s">
        <v>142</v>
      </c>
      <c r="H10" s="88">
        <v>6</v>
      </c>
      <c r="I10" s="88">
        <v>2</v>
      </c>
      <c r="J10" s="97" t="s">
        <v>168</v>
      </c>
      <c r="K10" s="90"/>
      <c r="L10" s="95"/>
      <c r="M10" s="91"/>
      <c r="N10" s="139" t="s">
        <v>284</v>
      </c>
      <c r="O10" s="92" t="str">
        <f t="shared" si="1"/>
        <v>https://www.uitec.jeed.go.jp/training/2022/1808.pdf</v>
      </c>
    </row>
    <row r="11" spans="1:15" s="93" customFormat="1" ht="34.5" customHeight="1" x14ac:dyDescent="0.15">
      <c r="A11" s="140" t="s">
        <v>269</v>
      </c>
      <c r="B11" s="94"/>
      <c r="C11" s="87"/>
      <c r="D11" s="88">
        <v>1809</v>
      </c>
      <c r="E11" s="89" t="str">
        <f t="shared" si="0"/>
        <v>ヴァーチャルリアリティ（AR）実践操作と
応用</v>
      </c>
      <c r="F11" s="137" t="s">
        <v>285</v>
      </c>
      <c r="G11" s="138" t="s">
        <v>142</v>
      </c>
      <c r="H11" s="88">
        <v>10</v>
      </c>
      <c r="I11" s="88">
        <v>2</v>
      </c>
      <c r="J11" s="97">
        <v>6000</v>
      </c>
      <c r="K11" s="90"/>
      <c r="L11" s="95"/>
      <c r="M11" s="91"/>
      <c r="N11" s="139" t="s">
        <v>286</v>
      </c>
      <c r="O11" s="92" t="str">
        <f t="shared" si="1"/>
        <v>https://www.uitec.jeed.go.jp/training/2022/1809.pdf</v>
      </c>
    </row>
    <row r="12" spans="1:15" s="93" customFormat="1" ht="34.5" customHeight="1" x14ac:dyDescent="0.15">
      <c r="A12" s="140" t="s">
        <v>269</v>
      </c>
      <c r="B12" s="94"/>
      <c r="C12" s="87"/>
      <c r="D12" s="88">
        <v>1810</v>
      </c>
      <c r="E12" s="89" t="str">
        <f t="shared" si="0"/>
        <v>使いやすさや快適性を評価する
生体計測技術（アンプ自作編）</v>
      </c>
      <c r="F12" s="137" t="s">
        <v>205</v>
      </c>
      <c r="G12" s="145" t="s">
        <v>142</v>
      </c>
      <c r="H12" s="88">
        <v>10</v>
      </c>
      <c r="I12" s="88">
        <v>2</v>
      </c>
      <c r="J12" s="97">
        <v>6000</v>
      </c>
      <c r="K12" s="90"/>
      <c r="L12" s="95"/>
      <c r="M12" s="91"/>
      <c r="N12" s="139" t="s">
        <v>287</v>
      </c>
      <c r="O12" s="92" t="str">
        <f t="shared" si="1"/>
        <v>https://www.uitec.jeed.go.jp/training/2022/1810.pdf</v>
      </c>
    </row>
    <row r="13" spans="1:15" s="93" customFormat="1" ht="34.5" customHeight="1" x14ac:dyDescent="0.15">
      <c r="A13" s="140" t="s">
        <v>269</v>
      </c>
      <c r="B13" s="94"/>
      <c r="C13" s="87" t="s">
        <v>143</v>
      </c>
      <c r="D13" s="88">
        <v>1811</v>
      </c>
      <c r="E13" s="89" t="str">
        <f t="shared" si="0"/>
        <v>業務効率化に向けた
ＩＴ技術とセキュリティの考え方</v>
      </c>
      <c r="F13" s="137" t="s">
        <v>196</v>
      </c>
      <c r="G13" s="145" t="s">
        <v>288</v>
      </c>
      <c r="H13" s="88" t="s">
        <v>289</v>
      </c>
      <c r="I13" s="88">
        <v>2</v>
      </c>
      <c r="J13" s="97" t="s">
        <v>168</v>
      </c>
      <c r="K13" s="90"/>
      <c r="L13" s="95"/>
      <c r="M13" s="91"/>
      <c r="N13" s="139" t="s">
        <v>290</v>
      </c>
      <c r="O13" s="92" t="str">
        <f t="shared" si="1"/>
        <v>https://www.uitec.jeed.go.jp/training/2022/1811.pdf</v>
      </c>
    </row>
    <row r="14" spans="1:15" s="93" customFormat="1" ht="34.5" customHeight="1" x14ac:dyDescent="0.15">
      <c r="A14" s="140" t="s">
        <v>269</v>
      </c>
      <c r="B14" s="94"/>
      <c r="C14" s="87" t="s">
        <v>143</v>
      </c>
      <c r="D14" s="88">
        <v>1812</v>
      </c>
      <c r="E14" s="89" t="str">
        <f t="shared" si="0"/>
        <v>業務効率化に向けたＩＴ技術（初級編）</v>
      </c>
      <c r="F14" s="137" t="s">
        <v>197</v>
      </c>
      <c r="G14" s="145" t="s">
        <v>288</v>
      </c>
      <c r="H14" s="88" t="s">
        <v>289</v>
      </c>
      <c r="I14" s="88">
        <v>2</v>
      </c>
      <c r="J14" s="97" t="s">
        <v>168</v>
      </c>
      <c r="K14" s="90"/>
      <c r="L14" s="95"/>
      <c r="M14" s="91"/>
      <c r="N14" s="139" t="s">
        <v>291</v>
      </c>
      <c r="O14" s="92" t="str">
        <f t="shared" si="1"/>
        <v>https://www.uitec.jeed.go.jp/training/2022/1812.pdf</v>
      </c>
    </row>
    <row r="15" spans="1:15" s="93" customFormat="1" ht="35.1" customHeight="1" x14ac:dyDescent="0.15">
      <c r="A15" s="140" t="s">
        <v>269</v>
      </c>
      <c r="B15" s="94"/>
      <c r="C15" s="87" t="s">
        <v>247</v>
      </c>
      <c r="D15" s="88">
        <v>1813</v>
      </c>
      <c r="E15" s="89" t="str">
        <f t="shared" si="0"/>
        <v>ドローン操作・安全（基礎編）</v>
      </c>
      <c r="F15" s="137" t="s">
        <v>292</v>
      </c>
      <c r="G15" s="145" t="s">
        <v>142</v>
      </c>
      <c r="H15" s="88">
        <v>6</v>
      </c>
      <c r="I15" s="88">
        <v>2</v>
      </c>
      <c r="J15" s="97">
        <v>6000</v>
      </c>
      <c r="K15" s="90"/>
      <c r="L15" s="95"/>
      <c r="M15" s="91"/>
      <c r="N15" s="139" t="s">
        <v>293</v>
      </c>
      <c r="O15" s="92" t="str">
        <f t="shared" si="1"/>
        <v>https://www.uitec.jeed.go.jp/training/2022/1813.pdf</v>
      </c>
    </row>
    <row r="16" spans="1:15" s="93" customFormat="1" ht="35.1" customHeight="1" x14ac:dyDescent="0.15">
      <c r="A16" s="140" t="s">
        <v>269</v>
      </c>
      <c r="B16" s="94"/>
      <c r="C16" s="87" t="s">
        <v>143</v>
      </c>
      <c r="D16" s="88">
        <v>1814</v>
      </c>
      <c r="E16" s="89" t="str">
        <f t="shared" si="0"/>
        <v>ドローン操作・安全（応用編）</v>
      </c>
      <c r="F16" s="137" t="s">
        <v>294</v>
      </c>
      <c r="G16" s="145" t="s">
        <v>295</v>
      </c>
      <c r="H16" s="88">
        <v>6</v>
      </c>
      <c r="I16" s="88">
        <v>2</v>
      </c>
      <c r="J16" s="97">
        <v>6000</v>
      </c>
      <c r="K16" s="90"/>
      <c r="L16" s="95"/>
      <c r="M16" s="91"/>
      <c r="N16" s="139" t="s">
        <v>296</v>
      </c>
      <c r="O16" s="92" t="str">
        <f t="shared" si="1"/>
        <v>https://www.uitec.jeed.go.jp/training/2022/1814.pdf</v>
      </c>
    </row>
    <row r="17" spans="1:15" s="93" customFormat="1" ht="35.1" customHeight="1" x14ac:dyDescent="0.15">
      <c r="A17" s="140" t="s">
        <v>269</v>
      </c>
      <c r="B17" s="94"/>
      <c r="C17" s="87"/>
      <c r="D17" s="88">
        <v>1815</v>
      </c>
      <c r="E17" s="89" t="str">
        <f t="shared" si="0"/>
        <v>地理情報システムGISの導入</v>
      </c>
      <c r="F17" s="137" t="s">
        <v>297</v>
      </c>
      <c r="G17" s="145" t="s">
        <v>142</v>
      </c>
      <c r="H17" s="88">
        <v>10</v>
      </c>
      <c r="I17" s="88">
        <v>2</v>
      </c>
      <c r="J17" s="97">
        <v>9500</v>
      </c>
      <c r="K17" s="90"/>
      <c r="L17" s="95"/>
      <c r="M17" s="91"/>
      <c r="N17" s="139" t="s">
        <v>298</v>
      </c>
      <c r="O17" s="92" t="str">
        <f t="shared" si="1"/>
        <v>https://www.uitec.jeed.go.jp/training/2022/1815.pdf</v>
      </c>
    </row>
    <row r="18" spans="1:15" s="93" customFormat="1" ht="35.1" customHeight="1" x14ac:dyDescent="0.15">
      <c r="A18" s="140" t="s">
        <v>269</v>
      </c>
      <c r="B18" s="94"/>
      <c r="C18" s="87"/>
      <c r="D18" s="88">
        <v>1816</v>
      </c>
      <c r="E18" s="89" t="str">
        <f t="shared" si="0"/>
        <v>顧客ニーズに柔軟に応える
ものづくりマネジメント</v>
      </c>
      <c r="F18" s="137" t="s">
        <v>259</v>
      </c>
      <c r="G18" s="145" t="s">
        <v>299</v>
      </c>
      <c r="H18" s="88">
        <v>10</v>
      </c>
      <c r="I18" s="88">
        <v>2</v>
      </c>
      <c r="J18" s="97">
        <v>8000</v>
      </c>
      <c r="K18" s="90"/>
      <c r="L18" s="95"/>
      <c r="M18" s="91"/>
      <c r="N18" s="139" t="s">
        <v>300</v>
      </c>
      <c r="O18" s="92" t="str">
        <f t="shared" si="1"/>
        <v>https://www.uitec.jeed.go.jp/training/2022/1816.pdf</v>
      </c>
    </row>
    <row r="19" spans="1:15" s="93" customFormat="1" ht="35.1" customHeight="1" x14ac:dyDescent="0.15">
      <c r="A19" s="140" t="s">
        <v>269</v>
      </c>
      <c r="B19" s="94"/>
      <c r="C19" s="87"/>
      <c r="D19" s="88">
        <v>1817</v>
      </c>
      <c r="E19" s="89" t="str">
        <f t="shared" si="0"/>
        <v>特許とAI・IoT技術　</v>
      </c>
      <c r="F19" s="137" t="s">
        <v>301</v>
      </c>
      <c r="G19" s="145" t="s">
        <v>258</v>
      </c>
      <c r="H19" s="88">
        <v>20</v>
      </c>
      <c r="I19" s="88">
        <v>2</v>
      </c>
      <c r="J19" s="97" t="s">
        <v>168</v>
      </c>
      <c r="K19" s="90"/>
      <c r="L19" s="95"/>
      <c r="M19" s="211"/>
      <c r="N19" s="139" t="s">
        <v>302</v>
      </c>
      <c r="O19" s="92" t="str">
        <f t="shared" si="1"/>
        <v>https://www.uitec.jeed.go.jp/training/2022/1817.pdf</v>
      </c>
    </row>
    <row r="20" spans="1:15" s="93" customFormat="1" ht="35.1" customHeight="1" x14ac:dyDescent="0.15">
      <c r="A20" s="140" t="s">
        <v>269</v>
      </c>
      <c r="B20" s="94"/>
      <c r="C20" s="87"/>
      <c r="D20" s="88">
        <v>1818</v>
      </c>
      <c r="E20" s="89" t="str">
        <f t="shared" si="0"/>
        <v>物理学の視覚的アプローチ手法</v>
      </c>
      <c r="F20" s="137" t="s">
        <v>301</v>
      </c>
      <c r="G20" s="138" t="s">
        <v>142</v>
      </c>
      <c r="H20" s="88">
        <v>8</v>
      </c>
      <c r="I20" s="88">
        <v>2</v>
      </c>
      <c r="J20" s="97" t="s">
        <v>168</v>
      </c>
      <c r="K20" s="90"/>
      <c r="L20" s="95"/>
      <c r="M20" s="211"/>
      <c r="N20" s="139" t="s">
        <v>303</v>
      </c>
      <c r="O20" s="92" t="str">
        <f t="shared" si="1"/>
        <v>https://www.uitec.jeed.go.jp/training/2022/1818.pdf</v>
      </c>
    </row>
    <row r="21" spans="1:15" s="93" customFormat="1" ht="35.1" customHeight="1" x14ac:dyDescent="0.15">
      <c r="A21" s="140" t="s">
        <v>269</v>
      </c>
      <c r="B21" s="94"/>
      <c r="C21" s="87"/>
      <c r="D21" s="88">
        <v>1819</v>
      </c>
      <c r="E21" s="89" t="str">
        <f t="shared" si="0"/>
        <v>表計算ソフトによる統計解析実習</v>
      </c>
      <c r="F21" s="137" t="s">
        <v>304</v>
      </c>
      <c r="G21" s="145" t="s">
        <v>258</v>
      </c>
      <c r="H21" s="88">
        <v>10</v>
      </c>
      <c r="I21" s="88">
        <v>2</v>
      </c>
      <c r="J21" s="97">
        <v>6000</v>
      </c>
      <c r="K21" s="90"/>
      <c r="L21" s="95"/>
      <c r="M21" s="211"/>
      <c r="N21" s="139" t="s">
        <v>305</v>
      </c>
      <c r="O21" s="92" t="str">
        <f t="shared" si="1"/>
        <v>https://www.uitec.jeed.go.jp/training/2022/1819.pdf</v>
      </c>
    </row>
    <row r="22" spans="1:15" s="93" customFormat="1" ht="51.75" customHeight="1" x14ac:dyDescent="0.15">
      <c r="A22" s="140" t="s">
        <v>269</v>
      </c>
      <c r="B22" s="94"/>
      <c r="C22" s="87"/>
      <c r="D22" s="88">
        <v>1820</v>
      </c>
      <c r="E22" s="89" t="str">
        <f t="shared" si="0"/>
        <v>ものづくりの工程における
人間工学的考え方
～「開発課題」強化のために～</v>
      </c>
      <c r="F22" s="137" t="s">
        <v>306</v>
      </c>
      <c r="G22" s="138" t="s">
        <v>258</v>
      </c>
      <c r="H22" s="88">
        <v>10</v>
      </c>
      <c r="I22" s="88">
        <v>2</v>
      </c>
      <c r="J22" s="97">
        <v>6000</v>
      </c>
      <c r="K22" s="90"/>
      <c r="L22" s="95"/>
      <c r="M22" s="91"/>
      <c r="N22" s="139" t="s">
        <v>307</v>
      </c>
      <c r="O22" s="92" t="str">
        <f t="shared" si="1"/>
        <v>https://www.uitec.jeed.go.jp/training/2022/1820.pdf</v>
      </c>
    </row>
    <row r="23" spans="1:15" s="93" customFormat="1" ht="35.1" customHeight="1" x14ac:dyDescent="0.15">
      <c r="A23" s="140" t="s">
        <v>269</v>
      </c>
      <c r="B23" s="94"/>
      <c r="C23" s="87" t="s">
        <v>143</v>
      </c>
      <c r="D23" s="88">
        <v>1821</v>
      </c>
      <c r="E23" s="89" t="str">
        <f t="shared" si="0"/>
        <v>物理実験を通じた分析、検証
及び報告書作成スキルの向上</v>
      </c>
      <c r="F23" s="137" t="s">
        <v>308</v>
      </c>
      <c r="G23" s="138" t="s">
        <v>142</v>
      </c>
      <c r="H23" s="88">
        <v>6</v>
      </c>
      <c r="I23" s="88">
        <v>2</v>
      </c>
      <c r="J23" s="97" t="s">
        <v>168</v>
      </c>
      <c r="K23" s="90"/>
      <c r="L23" s="95"/>
      <c r="M23" s="91"/>
      <c r="N23" s="139" t="s">
        <v>309</v>
      </c>
      <c r="O23" s="92" t="str">
        <f t="shared" si="1"/>
        <v>https://www.uitec.jeed.go.jp/training/2022/1821.pdf</v>
      </c>
    </row>
    <row r="24" spans="1:15" s="93" customFormat="1" ht="35.1" customHeight="1" x14ac:dyDescent="0.15">
      <c r="A24" s="140" t="s">
        <v>269</v>
      </c>
      <c r="B24" s="94"/>
      <c r="C24" s="87"/>
      <c r="D24" s="88">
        <v>1822</v>
      </c>
      <c r="E24" s="89" t="str">
        <f t="shared" si="0"/>
        <v>技術基礎の数学教育</v>
      </c>
      <c r="F24" s="137" t="s">
        <v>310</v>
      </c>
      <c r="G24" s="145" t="s">
        <v>142</v>
      </c>
      <c r="H24" s="88">
        <v>20</v>
      </c>
      <c r="I24" s="88">
        <v>2</v>
      </c>
      <c r="J24" s="97" t="s">
        <v>168</v>
      </c>
      <c r="K24" s="90"/>
      <c r="L24" s="95"/>
      <c r="M24" s="91"/>
      <c r="N24" s="139" t="s">
        <v>311</v>
      </c>
      <c r="O24" s="92" t="str">
        <f t="shared" si="1"/>
        <v>https://www.uitec.jeed.go.jp/training/2022/1822.pdf</v>
      </c>
    </row>
    <row r="27" spans="1:15" s="86" customFormat="1" ht="18.75" x14ac:dyDescent="0.4">
      <c r="A27" s="133"/>
      <c r="B27" s="78"/>
      <c r="C27" s="78"/>
      <c r="D27" s="83"/>
      <c r="E27" s="84"/>
      <c r="F27" s="85"/>
      <c r="G27" s="141"/>
      <c r="H27" s="83"/>
      <c r="I27" s="83"/>
      <c r="J27" s="213" t="s">
        <v>141</v>
      </c>
      <c r="L27" s="80"/>
      <c r="M27" s="204"/>
      <c r="N27" s="80"/>
      <c r="O27" s="80"/>
    </row>
  </sheetData>
  <autoFilter ref="A2:K24"/>
  <mergeCells count="1">
    <mergeCell ref="C1:K1"/>
  </mergeCells>
  <phoneticPr fontId="3"/>
  <hyperlinks>
    <hyperlink ref="J27" location="'スキルマップ（精密加工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S10" sqref="S10"/>
    </sheetView>
  </sheetViews>
  <sheetFormatPr defaultRowHeight="18.75" x14ac:dyDescent="0.4"/>
  <sheetData/>
  <phoneticPr fontId="3"/>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8"/>
  <sheetViews>
    <sheetView view="pageBreakPreview" zoomScaleNormal="90" zoomScaleSheetLayoutView="100" workbookViewId="0">
      <selection activeCell="J8" sqref="J8"/>
    </sheetView>
  </sheetViews>
  <sheetFormatPr defaultColWidth="9" defaultRowHeight="13.5" x14ac:dyDescent="0.15"/>
  <cols>
    <col min="1" max="1" width="13.875" style="133" customWidth="1"/>
    <col min="2" max="2" width="4.5" style="78" hidden="1" customWidth="1"/>
    <col min="3" max="3" width="5" style="78" customWidth="1"/>
    <col min="4" max="4" width="6.625" style="83" customWidth="1"/>
    <col min="5" max="5" width="36.625" style="84" customWidth="1"/>
    <col min="6" max="6" width="36.125" style="85" customWidth="1"/>
    <col min="7" max="7" width="25.75" style="141" customWidth="1"/>
    <col min="8" max="9" width="5.875" style="83" customWidth="1"/>
    <col min="10" max="10" width="9.125" style="142" customWidth="1"/>
    <col min="11" max="11" width="9" style="86" customWidth="1"/>
    <col min="12" max="12" width="4.875" style="80" customWidth="1"/>
    <col min="13" max="13" width="9" style="131"/>
    <col min="14" max="15" width="9" style="80" hidden="1" customWidth="1"/>
    <col min="16" max="16384" width="9" style="80"/>
  </cols>
  <sheetData>
    <row r="1" spans="1:15" ht="31.5" customHeight="1" x14ac:dyDescent="0.15">
      <c r="C1" s="233" t="s">
        <v>167</v>
      </c>
      <c r="D1" s="233"/>
      <c r="E1" s="233"/>
      <c r="F1" s="233"/>
      <c r="G1" s="233"/>
      <c r="H1" s="233"/>
      <c r="I1" s="233"/>
      <c r="J1" s="234"/>
      <c r="K1" s="233"/>
      <c r="L1" s="79"/>
    </row>
    <row r="2" spans="1:15" ht="33.75" customHeight="1" x14ac:dyDescent="0.15">
      <c r="A2" s="134" t="s">
        <v>131</v>
      </c>
      <c r="B2" s="81"/>
      <c r="C2" s="82" t="s">
        <v>132</v>
      </c>
      <c r="D2" s="82" t="s">
        <v>133</v>
      </c>
      <c r="E2" s="82" t="s">
        <v>134</v>
      </c>
      <c r="F2" s="81" t="s">
        <v>135</v>
      </c>
      <c r="G2" s="135" t="s">
        <v>136</v>
      </c>
      <c r="H2" s="81" t="s">
        <v>137</v>
      </c>
      <c r="I2" s="81" t="s">
        <v>138</v>
      </c>
      <c r="J2" s="136" t="s">
        <v>139</v>
      </c>
      <c r="K2" s="81" t="s">
        <v>140</v>
      </c>
      <c r="L2" s="131"/>
    </row>
    <row r="3" spans="1:15" s="93" customFormat="1" ht="35.1" customHeight="1" x14ac:dyDescent="0.15">
      <c r="A3" s="140" t="s">
        <v>169</v>
      </c>
      <c r="B3" s="94"/>
      <c r="C3" s="87"/>
      <c r="D3" s="88">
        <v>2101</v>
      </c>
      <c r="E3" s="89" t="str">
        <f t="shared" ref="E3:E5" si="0">HYPERLINK(O3,N3)</f>
        <v>単軸引張試験法の基礎</v>
      </c>
      <c r="F3" s="137" t="s">
        <v>170</v>
      </c>
      <c r="G3" s="138" t="s">
        <v>171</v>
      </c>
      <c r="H3" s="88">
        <v>10</v>
      </c>
      <c r="I3" s="88">
        <v>2</v>
      </c>
      <c r="J3" s="97" t="s">
        <v>168</v>
      </c>
      <c r="K3" s="90"/>
      <c r="L3" s="95"/>
      <c r="M3" s="91"/>
      <c r="N3" s="139" t="s">
        <v>172</v>
      </c>
      <c r="O3" s="92" t="str">
        <f t="shared" ref="O3:O5" si="1">"https://www.uitec.jeed.go.jp/training/2022/"&amp;D3&amp;".pdf"</f>
        <v>https://www.uitec.jeed.go.jp/training/2022/2101.pdf</v>
      </c>
    </row>
    <row r="4" spans="1:15" s="93" customFormat="1" ht="35.1" customHeight="1" x14ac:dyDescent="0.15">
      <c r="A4" s="140" t="s">
        <v>169</v>
      </c>
      <c r="B4" s="94"/>
      <c r="C4" s="87"/>
      <c r="D4" s="88">
        <v>2102</v>
      </c>
      <c r="E4" s="89" t="str">
        <f t="shared" si="0"/>
        <v>単軸圧縮試験法の基礎</v>
      </c>
      <c r="F4" s="137" t="s">
        <v>173</v>
      </c>
      <c r="G4" s="138" t="s">
        <v>171</v>
      </c>
      <c r="H4" s="88">
        <v>10</v>
      </c>
      <c r="I4" s="88">
        <v>2</v>
      </c>
      <c r="J4" s="97" t="s">
        <v>168</v>
      </c>
      <c r="K4" s="90"/>
      <c r="L4" s="95"/>
      <c r="M4" s="91"/>
      <c r="N4" s="139" t="s">
        <v>174</v>
      </c>
      <c r="O4" s="92" t="str">
        <f t="shared" si="1"/>
        <v>https://www.uitec.jeed.go.jp/training/2022/2102.pdf</v>
      </c>
    </row>
    <row r="5" spans="1:15" s="93" customFormat="1" ht="34.5" customHeight="1" x14ac:dyDescent="0.15">
      <c r="A5" s="140" t="s">
        <v>169</v>
      </c>
      <c r="B5" s="94"/>
      <c r="C5" s="87" t="s">
        <v>143</v>
      </c>
      <c r="D5" s="88">
        <v>2103</v>
      </c>
      <c r="E5" s="89" t="str">
        <f t="shared" si="0"/>
        <v>機械材料学の基礎
（学び直しと最新動向）</v>
      </c>
      <c r="F5" s="137" t="s">
        <v>175</v>
      </c>
      <c r="G5" s="138" t="s">
        <v>176</v>
      </c>
      <c r="H5" s="88">
        <v>10</v>
      </c>
      <c r="I5" s="88">
        <v>2</v>
      </c>
      <c r="J5" s="97">
        <v>7000</v>
      </c>
      <c r="K5" s="90"/>
      <c r="L5" s="95"/>
      <c r="M5" s="91"/>
      <c r="N5" s="139" t="s">
        <v>177</v>
      </c>
      <c r="O5" s="92" t="str">
        <f t="shared" si="1"/>
        <v>https://www.uitec.jeed.go.jp/training/2022/2103.pdf</v>
      </c>
    </row>
    <row r="8" spans="1:15" s="86" customFormat="1" ht="18.75" x14ac:dyDescent="0.4">
      <c r="A8" s="133"/>
      <c r="B8" s="78"/>
      <c r="C8" s="78"/>
      <c r="D8" s="83"/>
      <c r="E8" s="84"/>
      <c r="F8" s="85"/>
      <c r="G8" s="141"/>
      <c r="H8" s="83"/>
      <c r="I8" s="83"/>
      <c r="J8" s="213" t="s">
        <v>141</v>
      </c>
      <c r="L8" s="80"/>
      <c r="M8" s="131"/>
      <c r="N8" s="80"/>
      <c r="O8" s="80"/>
    </row>
  </sheetData>
  <autoFilter ref="A2:K5"/>
  <mergeCells count="1">
    <mergeCell ref="C1:K1"/>
  </mergeCells>
  <phoneticPr fontId="3"/>
  <hyperlinks>
    <hyperlink ref="J8" location="'スキルマップ（精密加工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14"/>
  <sheetViews>
    <sheetView view="pageBreakPreview" zoomScaleNormal="90" zoomScaleSheetLayoutView="100" workbookViewId="0">
      <selection activeCell="J14" sqref="J14"/>
    </sheetView>
  </sheetViews>
  <sheetFormatPr defaultColWidth="9" defaultRowHeight="13.5" x14ac:dyDescent="0.15"/>
  <cols>
    <col min="1" max="1" width="13.875" style="133" customWidth="1"/>
    <col min="2" max="2" width="4.5" style="78" hidden="1" customWidth="1"/>
    <col min="3" max="3" width="5" style="78" customWidth="1"/>
    <col min="4" max="4" width="6.625" style="83" customWidth="1"/>
    <col min="5" max="5" width="36.625" style="84" customWidth="1"/>
    <col min="6" max="6" width="36.125" style="85" customWidth="1"/>
    <col min="7" max="7" width="25.75" style="141" customWidth="1"/>
    <col min="8" max="9" width="5.875" style="83" customWidth="1"/>
    <col min="10" max="10" width="9.125" style="146" customWidth="1"/>
    <col min="11" max="11" width="9" style="86" customWidth="1"/>
    <col min="12" max="12" width="4.875" style="80" customWidth="1"/>
    <col min="13" max="13" width="9" style="132"/>
    <col min="14" max="15" width="9" style="80" hidden="1" customWidth="1"/>
    <col min="16" max="16384" width="9" style="80"/>
  </cols>
  <sheetData>
    <row r="1" spans="1:15" ht="31.5" customHeight="1" x14ac:dyDescent="0.15">
      <c r="C1" s="233" t="s">
        <v>167</v>
      </c>
      <c r="D1" s="233"/>
      <c r="E1" s="233"/>
      <c r="F1" s="233"/>
      <c r="G1" s="233"/>
      <c r="H1" s="233"/>
      <c r="I1" s="233"/>
      <c r="J1" s="234"/>
      <c r="K1" s="233"/>
      <c r="L1" s="79"/>
    </row>
    <row r="2" spans="1:15" ht="33.75" customHeight="1" x14ac:dyDescent="0.15">
      <c r="A2" s="134" t="s">
        <v>131</v>
      </c>
      <c r="B2" s="81"/>
      <c r="C2" s="82" t="s">
        <v>132</v>
      </c>
      <c r="D2" s="82" t="s">
        <v>133</v>
      </c>
      <c r="E2" s="82" t="s">
        <v>134</v>
      </c>
      <c r="F2" s="81" t="s">
        <v>135</v>
      </c>
      <c r="G2" s="135" t="s">
        <v>136</v>
      </c>
      <c r="H2" s="81" t="s">
        <v>137</v>
      </c>
      <c r="I2" s="81" t="s">
        <v>138</v>
      </c>
      <c r="J2" s="144" t="s">
        <v>139</v>
      </c>
      <c r="K2" s="81" t="s">
        <v>140</v>
      </c>
      <c r="L2" s="132"/>
    </row>
    <row r="3" spans="1:15" s="93" customFormat="1" ht="34.5" customHeight="1" x14ac:dyDescent="0.15">
      <c r="A3" s="140" t="s">
        <v>169</v>
      </c>
      <c r="B3" s="94"/>
      <c r="C3" s="87"/>
      <c r="D3" s="88">
        <v>2201</v>
      </c>
      <c r="E3" s="89" t="str">
        <f t="shared" ref="E3:E11" si="0">HYPERLINK(O3,N3)</f>
        <v>機械製図の基本原則と幾何公差・
最大実体公差方式の実務への応用</v>
      </c>
      <c r="F3" s="137" t="s">
        <v>178</v>
      </c>
      <c r="G3" s="138" t="s">
        <v>142</v>
      </c>
      <c r="H3" s="88">
        <v>10</v>
      </c>
      <c r="I3" s="88">
        <v>2</v>
      </c>
      <c r="J3" s="97">
        <v>6000</v>
      </c>
      <c r="K3" s="90"/>
      <c r="L3" s="95"/>
      <c r="M3" s="91"/>
      <c r="N3" s="139" t="s">
        <v>179</v>
      </c>
      <c r="O3" s="92" t="str">
        <f t="shared" ref="O3:O11" si="1">"https://www.uitec.jeed.go.jp/training/2022/"&amp;D3&amp;".pdf"</f>
        <v>https://www.uitec.jeed.go.jp/training/2022/2201.pdf</v>
      </c>
    </row>
    <row r="4" spans="1:15" s="93" customFormat="1" ht="34.5" customHeight="1" x14ac:dyDescent="0.15">
      <c r="A4" s="140" t="s">
        <v>169</v>
      </c>
      <c r="B4" s="94"/>
      <c r="C4" s="87"/>
      <c r="D4" s="88">
        <v>2202</v>
      </c>
      <c r="E4" s="89" t="str">
        <f t="shared" si="0"/>
        <v>ものづくりのための機械製図実践編
（組立図と部品図基礎）</v>
      </c>
      <c r="F4" s="137" t="s">
        <v>180</v>
      </c>
      <c r="G4" s="138" t="s">
        <v>142</v>
      </c>
      <c r="H4" s="88">
        <v>10</v>
      </c>
      <c r="I4" s="88">
        <v>3</v>
      </c>
      <c r="J4" s="97">
        <v>9000</v>
      </c>
      <c r="K4" s="90"/>
      <c r="L4" s="95"/>
      <c r="M4" s="91"/>
      <c r="N4" s="139" t="s">
        <v>181</v>
      </c>
      <c r="O4" s="92" t="str">
        <f t="shared" si="1"/>
        <v>https://www.uitec.jeed.go.jp/training/2022/2202.pdf</v>
      </c>
    </row>
    <row r="5" spans="1:15" s="93" customFormat="1" ht="35.1" customHeight="1" x14ac:dyDescent="0.15">
      <c r="A5" s="140" t="s">
        <v>169</v>
      </c>
      <c r="B5" s="94"/>
      <c r="C5" s="87" t="s">
        <v>143</v>
      </c>
      <c r="D5" s="88">
        <v>2203</v>
      </c>
      <c r="E5" s="89" t="str">
        <f t="shared" si="0"/>
        <v>３次元CADを活用した基本的な設計技術</v>
      </c>
      <c r="F5" s="137" t="s">
        <v>182</v>
      </c>
      <c r="G5" s="138" t="s">
        <v>142</v>
      </c>
      <c r="H5" s="88">
        <v>10</v>
      </c>
      <c r="I5" s="88">
        <v>2</v>
      </c>
      <c r="J5" s="97">
        <v>10000</v>
      </c>
      <c r="K5" s="90"/>
      <c r="L5" s="95"/>
      <c r="M5" s="91"/>
      <c r="N5" s="139" t="s">
        <v>183</v>
      </c>
      <c r="O5" s="92" t="str">
        <f t="shared" si="1"/>
        <v>https://www.uitec.jeed.go.jp/training/2022/2203.pdf</v>
      </c>
    </row>
    <row r="6" spans="1:15" s="93" customFormat="1" ht="35.1" customHeight="1" x14ac:dyDescent="0.15">
      <c r="A6" s="140" t="s">
        <v>169</v>
      </c>
      <c r="B6" s="94"/>
      <c r="C6" s="87" t="s">
        <v>143</v>
      </c>
      <c r="D6" s="88">
        <v>2204</v>
      </c>
      <c r="E6" s="89" t="str">
        <f t="shared" si="0"/>
        <v>３次元CADを活用したバリエーション設計</v>
      </c>
      <c r="F6" s="137" t="s">
        <v>184</v>
      </c>
      <c r="G6" s="138" t="s">
        <v>142</v>
      </c>
      <c r="H6" s="88">
        <v>10</v>
      </c>
      <c r="I6" s="88">
        <v>2</v>
      </c>
      <c r="J6" s="97">
        <v>10000</v>
      </c>
      <c r="K6" s="90"/>
      <c r="L6" s="95"/>
      <c r="M6" s="91"/>
      <c r="N6" s="139" t="s">
        <v>185</v>
      </c>
      <c r="O6" s="92" t="str">
        <f t="shared" si="1"/>
        <v>https://www.uitec.jeed.go.jp/training/2022/2204.pdf</v>
      </c>
    </row>
    <row r="7" spans="1:15" s="93" customFormat="1" ht="35.1" customHeight="1" x14ac:dyDescent="0.15">
      <c r="A7" s="140" t="s">
        <v>169</v>
      </c>
      <c r="B7" s="94"/>
      <c r="C7" s="87"/>
      <c r="D7" s="88">
        <v>2205</v>
      </c>
      <c r="E7" s="89" t="str">
        <f t="shared" si="0"/>
        <v>基礎から学ぶ CAD/CAM技術
－2プレート基本金型の分解組立－</v>
      </c>
      <c r="F7" s="137" t="s">
        <v>186</v>
      </c>
      <c r="G7" s="138" t="s">
        <v>142</v>
      </c>
      <c r="H7" s="88">
        <v>10</v>
      </c>
      <c r="I7" s="88">
        <v>2</v>
      </c>
      <c r="J7" s="97">
        <v>10000</v>
      </c>
      <c r="K7" s="90"/>
      <c r="L7" s="95"/>
      <c r="M7" s="91"/>
      <c r="N7" s="139" t="s">
        <v>187</v>
      </c>
      <c r="O7" s="92" t="str">
        <f t="shared" si="1"/>
        <v>https://www.uitec.jeed.go.jp/training/2022/2205.pdf</v>
      </c>
    </row>
    <row r="8" spans="1:15" s="93" customFormat="1" ht="35.1" customHeight="1" x14ac:dyDescent="0.15">
      <c r="A8" s="140" t="s">
        <v>169</v>
      </c>
      <c r="B8" s="94"/>
      <c r="C8" s="87"/>
      <c r="D8" s="88">
        <v>2206</v>
      </c>
      <c r="E8" s="89" t="str">
        <f t="shared" si="0"/>
        <v>３次元ＣＡＤによるサーフェスモデリング
技術</v>
      </c>
      <c r="F8" s="137" t="s">
        <v>188</v>
      </c>
      <c r="G8" s="138" t="s">
        <v>142</v>
      </c>
      <c r="H8" s="88">
        <v>8</v>
      </c>
      <c r="I8" s="88">
        <v>2</v>
      </c>
      <c r="J8" s="97">
        <v>21000</v>
      </c>
      <c r="K8" s="90"/>
      <c r="L8" s="95"/>
      <c r="M8" s="91"/>
      <c r="N8" s="139" t="s">
        <v>189</v>
      </c>
      <c r="O8" s="92" t="str">
        <f t="shared" si="1"/>
        <v>https://www.uitec.jeed.go.jp/training/2022/2206.pdf</v>
      </c>
    </row>
    <row r="9" spans="1:15" s="93" customFormat="1" ht="34.5" customHeight="1" x14ac:dyDescent="0.15">
      <c r="A9" s="140" t="s">
        <v>169</v>
      </c>
      <c r="B9" s="94"/>
      <c r="C9" s="87"/>
      <c r="D9" s="88">
        <v>2207</v>
      </c>
      <c r="E9" s="89" t="str">
        <f t="shared" si="0"/>
        <v>３次元ＣＡＤによる意匠モデリング技術</v>
      </c>
      <c r="F9" s="137" t="s">
        <v>190</v>
      </c>
      <c r="G9" s="145" t="s">
        <v>142</v>
      </c>
      <c r="H9" s="88">
        <v>8</v>
      </c>
      <c r="I9" s="88">
        <v>3</v>
      </c>
      <c r="J9" s="97">
        <v>16000</v>
      </c>
      <c r="K9" s="90"/>
      <c r="L9" s="95"/>
      <c r="M9" s="91"/>
      <c r="N9" s="139" t="s">
        <v>191</v>
      </c>
      <c r="O9" s="92" t="str">
        <f t="shared" si="1"/>
        <v>https://www.uitec.jeed.go.jp/training/2022/2207.pdf</v>
      </c>
    </row>
    <row r="10" spans="1:15" s="93" customFormat="1" ht="35.1" customHeight="1" x14ac:dyDescent="0.15">
      <c r="A10" s="140" t="s">
        <v>169</v>
      </c>
      <c r="B10" s="94"/>
      <c r="C10" s="87"/>
      <c r="D10" s="88">
        <v>2208</v>
      </c>
      <c r="E10" s="89" t="str">
        <f t="shared" si="0"/>
        <v>一歩進んだ現場で役に立つ機械設計
－現場で役立つ設計技術－</v>
      </c>
      <c r="F10" s="137" t="s">
        <v>192</v>
      </c>
      <c r="G10" s="145" t="s">
        <v>142</v>
      </c>
      <c r="H10" s="88">
        <v>10</v>
      </c>
      <c r="I10" s="88">
        <v>3</v>
      </c>
      <c r="J10" s="97">
        <v>14500</v>
      </c>
      <c r="K10" s="90"/>
      <c r="L10" s="95"/>
      <c r="M10" s="91"/>
      <c r="N10" s="139" t="s">
        <v>193</v>
      </c>
      <c r="O10" s="92" t="str">
        <f t="shared" si="1"/>
        <v>https://www.uitec.jeed.go.jp/training/2022/2208.pdf</v>
      </c>
    </row>
    <row r="11" spans="1:15" s="93" customFormat="1" ht="35.1" customHeight="1" x14ac:dyDescent="0.15">
      <c r="A11" s="140" t="s">
        <v>169</v>
      </c>
      <c r="B11" s="94"/>
      <c r="C11" s="87"/>
      <c r="D11" s="88">
        <v>2209</v>
      </c>
      <c r="E11" s="89" t="str">
        <f t="shared" si="0"/>
        <v>基礎から学ぶ製品設計
（３Ｄプリンター活用編）</v>
      </c>
      <c r="F11" s="137" t="s">
        <v>194</v>
      </c>
      <c r="G11" s="145" t="s">
        <v>142</v>
      </c>
      <c r="H11" s="88">
        <v>10</v>
      </c>
      <c r="I11" s="88">
        <v>2</v>
      </c>
      <c r="J11" s="97">
        <v>10000</v>
      </c>
      <c r="K11" s="90"/>
      <c r="L11" s="95"/>
      <c r="M11" s="91"/>
      <c r="N11" s="139" t="s">
        <v>195</v>
      </c>
      <c r="O11" s="92" t="str">
        <f t="shared" si="1"/>
        <v>https://www.uitec.jeed.go.jp/training/2022/2209.pdf</v>
      </c>
    </row>
    <row r="14" spans="1:15" s="86" customFormat="1" ht="18.75" x14ac:dyDescent="0.4">
      <c r="A14" s="133"/>
      <c r="B14" s="78"/>
      <c r="C14" s="78"/>
      <c r="D14" s="83"/>
      <c r="E14" s="84"/>
      <c r="F14" s="85"/>
      <c r="G14" s="141"/>
      <c r="H14" s="83"/>
      <c r="I14" s="83"/>
      <c r="J14" s="213" t="s">
        <v>141</v>
      </c>
      <c r="L14" s="80"/>
      <c r="M14" s="132"/>
      <c r="N14" s="80"/>
      <c r="O14" s="80"/>
    </row>
  </sheetData>
  <autoFilter ref="A2:K11"/>
  <mergeCells count="1">
    <mergeCell ref="C1:K1"/>
  </mergeCells>
  <phoneticPr fontId="3"/>
  <hyperlinks>
    <hyperlink ref="J14" location="'スキルマップ（精密加工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33" customWidth="1"/>
    <col min="2" max="2" width="4.5" style="78" hidden="1" customWidth="1"/>
    <col min="3" max="3" width="5" style="78" customWidth="1"/>
    <col min="4" max="4" width="6.625" style="83" customWidth="1"/>
    <col min="5" max="5" width="36.625" style="84" customWidth="1"/>
    <col min="6" max="6" width="36.125" style="85" customWidth="1"/>
    <col min="7" max="7" width="25.75" style="141" customWidth="1"/>
    <col min="8" max="9" width="5.875" style="83" customWidth="1"/>
    <col min="10" max="10" width="9.125" style="149" customWidth="1"/>
    <col min="11" max="11" width="9" style="86" customWidth="1"/>
    <col min="12" max="12" width="4.875" style="80" customWidth="1"/>
    <col min="13" max="13" width="9" style="143"/>
    <col min="14" max="15" width="9" style="80" hidden="1" customWidth="1"/>
    <col min="16" max="16384" width="9" style="80"/>
  </cols>
  <sheetData>
    <row r="1" spans="1:15" ht="31.5" customHeight="1" x14ac:dyDescent="0.15">
      <c r="C1" s="233" t="s">
        <v>167</v>
      </c>
      <c r="D1" s="233"/>
      <c r="E1" s="233"/>
      <c r="F1" s="233"/>
      <c r="G1" s="233"/>
      <c r="H1" s="233"/>
      <c r="I1" s="233"/>
      <c r="J1" s="234"/>
      <c r="K1" s="233"/>
      <c r="L1" s="79"/>
    </row>
    <row r="2" spans="1:15" ht="33.75" customHeight="1" x14ac:dyDescent="0.15">
      <c r="A2" s="134" t="s">
        <v>131</v>
      </c>
      <c r="B2" s="81"/>
      <c r="C2" s="82" t="s">
        <v>132</v>
      </c>
      <c r="D2" s="82" t="s">
        <v>133</v>
      </c>
      <c r="E2" s="82" t="s">
        <v>134</v>
      </c>
      <c r="F2" s="81" t="s">
        <v>135</v>
      </c>
      <c r="G2" s="135" t="s">
        <v>136</v>
      </c>
      <c r="H2" s="81" t="s">
        <v>137</v>
      </c>
      <c r="I2" s="81" t="s">
        <v>138</v>
      </c>
      <c r="J2" s="148" t="s">
        <v>139</v>
      </c>
      <c r="K2" s="81" t="s">
        <v>140</v>
      </c>
      <c r="L2" s="143"/>
    </row>
    <row r="5" spans="1:15" s="86" customFormat="1" ht="18.75" x14ac:dyDescent="0.4">
      <c r="A5" s="133"/>
      <c r="B5" s="78"/>
      <c r="C5" s="78"/>
      <c r="D5" s="83"/>
      <c r="E5" s="84"/>
      <c r="F5" s="85"/>
      <c r="G5" s="141"/>
      <c r="H5" s="83"/>
      <c r="I5" s="83"/>
      <c r="J5" s="213" t="s">
        <v>141</v>
      </c>
      <c r="L5" s="80"/>
      <c r="M5" s="143"/>
      <c r="N5" s="80"/>
      <c r="O5" s="80"/>
    </row>
  </sheetData>
  <autoFilter ref="A2:K2"/>
  <mergeCells count="1">
    <mergeCell ref="C1:K1"/>
  </mergeCells>
  <phoneticPr fontId="3"/>
  <hyperlinks>
    <hyperlink ref="J5" location="'スキルマップ（精密加工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8"/>
  <sheetViews>
    <sheetView view="pageBreakPreview" zoomScaleNormal="90" zoomScaleSheetLayoutView="100" workbookViewId="0">
      <selection activeCell="J8" sqref="J8"/>
    </sheetView>
  </sheetViews>
  <sheetFormatPr defaultColWidth="9" defaultRowHeight="13.5" x14ac:dyDescent="0.15"/>
  <cols>
    <col min="1" max="1" width="13.875" style="133" customWidth="1"/>
    <col min="2" max="2" width="4.5" style="78" hidden="1" customWidth="1"/>
    <col min="3" max="3" width="5" style="78" customWidth="1"/>
    <col min="4" max="4" width="6.625" style="83" customWidth="1"/>
    <col min="5" max="5" width="36.625" style="84" customWidth="1"/>
    <col min="6" max="6" width="36.125" style="85" customWidth="1"/>
    <col min="7" max="7" width="25.75" style="141" customWidth="1"/>
    <col min="8" max="9" width="5.875" style="83" customWidth="1"/>
    <col min="10" max="10" width="9.125" style="152" customWidth="1"/>
    <col min="11" max="11" width="9" style="86" customWidth="1"/>
    <col min="12" max="12" width="4.875" style="80" customWidth="1"/>
    <col min="13" max="13" width="9" style="147"/>
    <col min="14" max="15" width="9" style="80" hidden="1" customWidth="1"/>
    <col min="16" max="16384" width="9" style="80"/>
  </cols>
  <sheetData>
    <row r="1" spans="1:15" ht="31.5" customHeight="1" x14ac:dyDescent="0.15">
      <c r="C1" s="233" t="s">
        <v>167</v>
      </c>
      <c r="D1" s="233"/>
      <c r="E1" s="233"/>
      <c r="F1" s="233"/>
      <c r="G1" s="233"/>
      <c r="H1" s="233"/>
      <c r="I1" s="233"/>
      <c r="J1" s="234"/>
      <c r="K1" s="233"/>
      <c r="L1" s="79"/>
    </row>
    <row r="2" spans="1:15" ht="33.75" customHeight="1" x14ac:dyDescent="0.15">
      <c r="A2" s="134" t="s">
        <v>131</v>
      </c>
      <c r="B2" s="81"/>
      <c r="C2" s="82" t="s">
        <v>132</v>
      </c>
      <c r="D2" s="82" t="s">
        <v>133</v>
      </c>
      <c r="E2" s="82" t="s">
        <v>134</v>
      </c>
      <c r="F2" s="81" t="s">
        <v>135</v>
      </c>
      <c r="G2" s="135" t="s">
        <v>136</v>
      </c>
      <c r="H2" s="81" t="s">
        <v>137</v>
      </c>
      <c r="I2" s="81" t="s">
        <v>138</v>
      </c>
      <c r="J2" s="151" t="s">
        <v>139</v>
      </c>
      <c r="K2" s="81" t="s">
        <v>140</v>
      </c>
      <c r="L2" s="147"/>
    </row>
    <row r="3" spans="1:15" ht="35.1" customHeight="1" x14ac:dyDescent="0.15">
      <c r="A3" s="140" t="s">
        <v>169</v>
      </c>
      <c r="B3" s="94"/>
      <c r="C3" s="96"/>
      <c r="D3" s="88">
        <v>2210</v>
      </c>
      <c r="E3" s="89" t="str">
        <f t="shared" ref="E3:E5" si="0">HYPERLINK(O3,N3)</f>
        <v>射出成形金型の設計技術(基礎編)</v>
      </c>
      <c r="F3" s="137" t="s">
        <v>196</v>
      </c>
      <c r="G3" s="145" t="s">
        <v>142</v>
      </c>
      <c r="H3" s="88">
        <v>10</v>
      </c>
      <c r="I3" s="88">
        <v>2</v>
      </c>
      <c r="J3" s="97">
        <v>8500</v>
      </c>
      <c r="K3" s="90"/>
      <c r="L3" s="147"/>
      <c r="N3" s="139" t="s">
        <v>198</v>
      </c>
      <c r="O3" s="92" t="str">
        <f t="shared" ref="O3:O5" si="1">"https://www.uitec.jeed.go.jp/training/2022/"&amp;D3&amp;".pdf"</f>
        <v>https://www.uitec.jeed.go.jp/training/2022/2210.pdf</v>
      </c>
    </row>
    <row r="4" spans="1:15" s="93" customFormat="1" ht="35.1" customHeight="1" x14ac:dyDescent="0.15">
      <c r="A4" s="140" t="s">
        <v>169</v>
      </c>
      <c r="B4" s="94"/>
      <c r="C4" s="96"/>
      <c r="D4" s="88">
        <v>2211</v>
      </c>
      <c r="E4" s="89" t="str">
        <f t="shared" si="0"/>
        <v>射出成形金型の設計技術(実践編)</v>
      </c>
      <c r="F4" s="137" t="s">
        <v>197</v>
      </c>
      <c r="G4" s="138" t="s">
        <v>142</v>
      </c>
      <c r="H4" s="88">
        <v>10</v>
      </c>
      <c r="I4" s="88">
        <v>2</v>
      </c>
      <c r="J4" s="97">
        <v>6000</v>
      </c>
      <c r="K4" s="90"/>
      <c r="L4" s="91"/>
      <c r="M4" s="91"/>
      <c r="N4" s="139" t="s">
        <v>199</v>
      </c>
      <c r="O4" s="92" t="str">
        <f t="shared" si="1"/>
        <v>https://www.uitec.jeed.go.jp/training/2022/2211.pdf</v>
      </c>
    </row>
    <row r="5" spans="1:15" ht="51.75" customHeight="1" x14ac:dyDescent="0.15">
      <c r="A5" s="140" t="s">
        <v>169</v>
      </c>
      <c r="B5" s="94"/>
      <c r="C5" s="87"/>
      <c r="D5" s="88">
        <v>2212</v>
      </c>
      <c r="E5" s="89" t="str">
        <f t="shared" si="0"/>
        <v>基礎から学ぶ射出成形金型設計技術
－ｽﾗｲﾄﾞｺｱ金型の分解組立－</v>
      </c>
      <c r="F5" s="137" t="s">
        <v>200</v>
      </c>
      <c r="G5" s="145" t="s">
        <v>142</v>
      </c>
      <c r="H5" s="88">
        <v>10</v>
      </c>
      <c r="I5" s="88">
        <v>2</v>
      </c>
      <c r="J5" s="97">
        <v>10000</v>
      </c>
      <c r="K5" s="90"/>
      <c r="L5" s="147"/>
      <c r="N5" s="139" t="s">
        <v>201</v>
      </c>
      <c r="O5" s="92" t="str">
        <f t="shared" si="1"/>
        <v>https://www.uitec.jeed.go.jp/training/2022/2212.pdf</v>
      </c>
    </row>
    <row r="8" spans="1:15" s="86" customFormat="1" ht="18.75" x14ac:dyDescent="0.4">
      <c r="A8" s="133"/>
      <c r="B8" s="78"/>
      <c r="C8" s="78"/>
      <c r="D8" s="83"/>
      <c r="E8" s="84"/>
      <c r="F8" s="85"/>
      <c r="G8" s="141"/>
      <c r="H8" s="83"/>
      <c r="I8" s="83"/>
      <c r="J8" s="213" t="s">
        <v>141</v>
      </c>
      <c r="L8" s="80"/>
      <c r="M8" s="147"/>
      <c r="N8" s="80"/>
      <c r="O8" s="80"/>
    </row>
  </sheetData>
  <autoFilter ref="A2:K5"/>
  <mergeCells count="1">
    <mergeCell ref="C1:K1"/>
  </mergeCells>
  <phoneticPr fontId="3"/>
  <hyperlinks>
    <hyperlink ref="J8" location="'スキルマップ（精密加工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7"/>
  <sheetViews>
    <sheetView view="pageBreakPreview" zoomScaleNormal="90" zoomScaleSheetLayoutView="100" workbookViewId="0">
      <selection activeCell="J7" sqref="J7"/>
    </sheetView>
  </sheetViews>
  <sheetFormatPr defaultColWidth="9" defaultRowHeight="13.5" x14ac:dyDescent="0.15"/>
  <cols>
    <col min="1" max="1" width="13.875" style="133" customWidth="1"/>
    <col min="2" max="2" width="4.5" style="78" hidden="1" customWidth="1"/>
    <col min="3" max="3" width="5" style="78" customWidth="1"/>
    <col min="4" max="4" width="6.625" style="83" customWidth="1"/>
    <col min="5" max="5" width="36.625" style="84" customWidth="1"/>
    <col min="6" max="6" width="36.125" style="85" customWidth="1"/>
    <col min="7" max="7" width="25.75" style="141" customWidth="1"/>
    <col min="8" max="9" width="5.875" style="83" customWidth="1"/>
    <col min="10" max="10" width="9.125" style="155" customWidth="1"/>
    <col min="11" max="11" width="9" style="86" customWidth="1"/>
    <col min="12" max="12" width="4.875" style="80" customWidth="1"/>
    <col min="13" max="13" width="9" style="150"/>
    <col min="14" max="15" width="9" style="80" hidden="1" customWidth="1"/>
    <col min="16" max="16384" width="9" style="80"/>
  </cols>
  <sheetData>
    <row r="1" spans="1:15" ht="31.5" customHeight="1" x14ac:dyDescent="0.15">
      <c r="C1" s="233" t="s">
        <v>167</v>
      </c>
      <c r="D1" s="233"/>
      <c r="E1" s="233"/>
      <c r="F1" s="233"/>
      <c r="G1" s="233"/>
      <c r="H1" s="233"/>
      <c r="I1" s="233"/>
      <c r="J1" s="234"/>
      <c r="K1" s="233"/>
      <c r="L1" s="79"/>
    </row>
    <row r="2" spans="1:15" ht="33.75" customHeight="1" x14ac:dyDescent="0.15">
      <c r="A2" s="134" t="s">
        <v>131</v>
      </c>
      <c r="B2" s="81"/>
      <c r="C2" s="82" t="s">
        <v>132</v>
      </c>
      <c r="D2" s="82" t="s">
        <v>133</v>
      </c>
      <c r="E2" s="82" t="s">
        <v>134</v>
      </c>
      <c r="F2" s="81" t="s">
        <v>135</v>
      </c>
      <c r="G2" s="135" t="s">
        <v>136</v>
      </c>
      <c r="H2" s="81" t="s">
        <v>137</v>
      </c>
      <c r="I2" s="81" t="s">
        <v>138</v>
      </c>
      <c r="J2" s="154" t="s">
        <v>139</v>
      </c>
      <c r="K2" s="81" t="s">
        <v>140</v>
      </c>
      <c r="L2" s="150"/>
    </row>
    <row r="3" spans="1:15" s="93" customFormat="1" ht="35.1" customHeight="1" x14ac:dyDescent="0.15">
      <c r="A3" s="140" t="s">
        <v>169</v>
      </c>
      <c r="B3" s="94"/>
      <c r="C3" s="87"/>
      <c r="D3" s="98">
        <v>2401</v>
      </c>
      <c r="E3" s="89" t="str">
        <f t="shared" ref="E3:E4" si="0">HYPERLINK(O3,N3)</f>
        <v>汎用フライス盤加工基礎技術</v>
      </c>
      <c r="F3" s="137" t="s">
        <v>202</v>
      </c>
      <c r="G3" s="138" t="s">
        <v>142</v>
      </c>
      <c r="H3" s="99">
        <v>10</v>
      </c>
      <c r="I3" s="88">
        <v>4</v>
      </c>
      <c r="J3" s="97" t="s">
        <v>168</v>
      </c>
      <c r="K3" s="90"/>
      <c r="L3" s="91"/>
      <c r="M3" s="91"/>
      <c r="N3" s="139" t="s">
        <v>144</v>
      </c>
      <c r="O3" s="92" t="str">
        <f t="shared" ref="O3:O4" si="1">"https://www.uitec.jeed.go.jp/training/2022/"&amp;D3&amp;".pdf"</f>
        <v>https://www.uitec.jeed.go.jp/training/2022/2401.pdf</v>
      </c>
    </row>
    <row r="4" spans="1:15" s="93" customFormat="1" ht="35.1" customHeight="1" x14ac:dyDescent="0.15">
      <c r="A4" s="140" t="s">
        <v>169</v>
      </c>
      <c r="B4" s="94"/>
      <c r="C4" s="87"/>
      <c r="D4" s="98">
        <v>2403</v>
      </c>
      <c r="E4" s="89" t="str">
        <f t="shared" si="0"/>
        <v>切削実習で学ぶ
ステンレス鋼と難削材の削り方</v>
      </c>
      <c r="F4" s="137" t="s">
        <v>203</v>
      </c>
      <c r="G4" s="138" t="s">
        <v>142</v>
      </c>
      <c r="H4" s="99">
        <v>10</v>
      </c>
      <c r="I4" s="88">
        <v>3</v>
      </c>
      <c r="J4" s="97" t="s">
        <v>168</v>
      </c>
      <c r="K4" s="90"/>
      <c r="L4" s="91"/>
      <c r="M4" s="91"/>
      <c r="N4" s="139" t="s">
        <v>204</v>
      </c>
      <c r="O4" s="92" t="str">
        <f t="shared" si="1"/>
        <v>https://www.uitec.jeed.go.jp/training/2022/2403.pdf</v>
      </c>
    </row>
    <row r="7" spans="1:15" s="86" customFormat="1" ht="18.75" x14ac:dyDescent="0.4">
      <c r="A7" s="133"/>
      <c r="B7" s="78"/>
      <c r="C7" s="78"/>
      <c r="D7" s="83"/>
      <c r="E7" s="84"/>
      <c r="F7" s="85"/>
      <c r="G7" s="141"/>
      <c r="H7" s="83"/>
      <c r="I7" s="83"/>
      <c r="J7" s="213" t="s">
        <v>141</v>
      </c>
      <c r="L7" s="80"/>
      <c r="M7" s="150"/>
      <c r="N7" s="80"/>
      <c r="O7" s="80"/>
    </row>
  </sheetData>
  <autoFilter ref="A2:K4"/>
  <mergeCells count="1">
    <mergeCell ref="C1:K1"/>
  </mergeCells>
  <phoneticPr fontId="3"/>
  <hyperlinks>
    <hyperlink ref="J7" location="'スキルマップ（精密加工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O10"/>
  <sheetViews>
    <sheetView view="pageBreakPreview" zoomScaleNormal="90" zoomScaleSheetLayoutView="100" workbookViewId="0">
      <selection activeCell="J10" sqref="J10"/>
    </sheetView>
  </sheetViews>
  <sheetFormatPr defaultColWidth="9" defaultRowHeight="13.5" x14ac:dyDescent="0.15"/>
  <cols>
    <col min="1" max="1" width="13.875" style="133" customWidth="1"/>
    <col min="2" max="2" width="4.5" style="78" hidden="1" customWidth="1"/>
    <col min="3" max="3" width="5" style="78" customWidth="1"/>
    <col min="4" max="4" width="6.625" style="83" customWidth="1"/>
    <col min="5" max="5" width="36.625" style="84" customWidth="1"/>
    <col min="6" max="6" width="36.125" style="85" customWidth="1"/>
    <col min="7" max="7" width="25.75" style="141" customWidth="1"/>
    <col min="8" max="9" width="5.875" style="83" customWidth="1"/>
    <col min="10" max="10" width="9.125" style="158" customWidth="1"/>
    <col min="11" max="11" width="9" style="86" customWidth="1"/>
    <col min="12" max="12" width="4.875" style="80" customWidth="1"/>
    <col min="13" max="13" width="9" style="153"/>
    <col min="14" max="15" width="9" style="80" hidden="1" customWidth="1"/>
    <col min="16" max="16384" width="9" style="80"/>
  </cols>
  <sheetData>
    <row r="1" spans="1:15" ht="31.5" customHeight="1" x14ac:dyDescent="0.15">
      <c r="C1" s="233" t="s">
        <v>167</v>
      </c>
      <c r="D1" s="233"/>
      <c r="E1" s="233"/>
      <c r="F1" s="233"/>
      <c r="G1" s="233"/>
      <c r="H1" s="233"/>
      <c r="I1" s="233"/>
      <c r="J1" s="234"/>
      <c r="K1" s="233"/>
      <c r="L1" s="79"/>
    </row>
    <row r="2" spans="1:15" ht="33.75" customHeight="1" x14ac:dyDescent="0.15">
      <c r="A2" s="134" t="s">
        <v>131</v>
      </c>
      <c r="B2" s="81"/>
      <c r="C2" s="82" t="s">
        <v>132</v>
      </c>
      <c r="D2" s="82" t="s">
        <v>133</v>
      </c>
      <c r="E2" s="82" t="s">
        <v>134</v>
      </c>
      <c r="F2" s="81" t="s">
        <v>135</v>
      </c>
      <c r="G2" s="135" t="s">
        <v>136</v>
      </c>
      <c r="H2" s="81" t="s">
        <v>137</v>
      </c>
      <c r="I2" s="81" t="s">
        <v>138</v>
      </c>
      <c r="J2" s="157" t="s">
        <v>139</v>
      </c>
      <c r="K2" s="81" t="s">
        <v>140</v>
      </c>
      <c r="L2" s="153"/>
    </row>
    <row r="3" spans="1:15" s="93" customFormat="1" ht="35.1" customHeight="1" x14ac:dyDescent="0.15">
      <c r="A3" s="140" t="s">
        <v>169</v>
      </c>
      <c r="B3" s="94"/>
      <c r="C3" s="87"/>
      <c r="D3" s="98">
        <v>2404</v>
      </c>
      <c r="E3" s="89" t="str">
        <f t="shared" ref="E3:E7" si="0">HYPERLINK(O3,N3)</f>
        <v>NC旋盤加工技術（プログラム編）</v>
      </c>
      <c r="F3" s="137" t="s">
        <v>206</v>
      </c>
      <c r="G3" s="138" t="s">
        <v>142</v>
      </c>
      <c r="H3" s="99">
        <v>5</v>
      </c>
      <c r="I3" s="88">
        <v>2</v>
      </c>
      <c r="J3" s="97">
        <v>6000</v>
      </c>
      <c r="K3" s="90"/>
      <c r="L3" s="100"/>
      <c r="M3" s="91"/>
      <c r="N3" s="139" t="s">
        <v>146</v>
      </c>
      <c r="O3" s="92" t="str">
        <f t="shared" ref="O3:O7" si="1">"https://www.uitec.jeed.go.jp/training/2022/"&amp;D3&amp;".pdf"</f>
        <v>https://www.uitec.jeed.go.jp/training/2022/2404.pdf</v>
      </c>
    </row>
    <row r="4" spans="1:15" s="93" customFormat="1" ht="35.1" customHeight="1" x14ac:dyDescent="0.15">
      <c r="A4" s="140" t="s">
        <v>169</v>
      </c>
      <c r="B4" s="94"/>
      <c r="C4" s="87"/>
      <c r="D4" s="98">
        <v>2405</v>
      </c>
      <c r="E4" s="89" t="str">
        <f t="shared" si="0"/>
        <v>NC旋盤加工技術（加工編）</v>
      </c>
      <c r="F4" s="137" t="s">
        <v>207</v>
      </c>
      <c r="G4" s="138" t="s">
        <v>142</v>
      </c>
      <c r="H4" s="88">
        <v>5</v>
      </c>
      <c r="I4" s="88">
        <v>2</v>
      </c>
      <c r="J4" s="97">
        <v>6000</v>
      </c>
      <c r="K4" s="90"/>
      <c r="L4" s="100"/>
      <c r="M4" s="91"/>
      <c r="N4" s="139" t="s">
        <v>145</v>
      </c>
      <c r="O4" s="92" t="str">
        <f t="shared" si="1"/>
        <v>https://www.uitec.jeed.go.jp/training/2022/2405.pdf</v>
      </c>
    </row>
    <row r="5" spans="1:15" s="93" customFormat="1" ht="35.1" customHeight="1" x14ac:dyDescent="0.15">
      <c r="A5" s="140" t="s">
        <v>169</v>
      </c>
      <c r="B5" s="94"/>
      <c r="C5" s="87"/>
      <c r="D5" s="98">
        <v>2406</v>
      </c>
      <c r="E5" s="89" t="str">
        <f t="shared" si="0"/>
        <v>基礎から学ぶ金型入子加工
－3ﾌﾟﾚｰﾄ金型の分解組立－</v>
      </c>
      <c r="F5" s="137" t="s">
        <v>208</v>
      </c>
      <c r="G5" s="145" t="s">
        <v>142</v>
      </c>
      <c r="H5" s="88">
        <v>10</v>
      </c>
      <c r="I5" s="88">
        <v>2</v>
      </c>
      <c r="J5" s="97">
        <v>10000</v>
      </c>
      <c r="K5" s="90"/>
      <c r="L5" s="100"/>
      <c r="M5" s="91"/>
      <c r="N5" s="139" t="s">
        <v>209</v>
      </c>
      <c r="O5" s="92" t="str">
        <f t="shared" si="1"/>
        <v>https://www.uitec.jeed.go.jp/training/2022/2406.pdf</v>
      </c>
    </row>
    <row r="6" spans="1:15" s="93" customFormat="1" ht="35.1" customHeight="1" x14ac:dyDescent="0.15">
      <c r="A6" s="140" t="s">
        <v>169</v>
      </c>
      <c r="B6" s="94"/>
      <c r="C6" s="87"/>
      <c r="D6" s="98">
        <v>2407</v>
      </c>
      <c r="E6" s="89" t="str">
        <f t="shared" si="0"/>
        <v>ＣＡＭ活用技術</v>
      </c>
      <c r="F6" s="137" t="s">
        <v>205</v>
      </c>
      <c r="G6" s="138" t="s">
        <v>142</v>
      </c>
      <c r="H6" s="88">
        <v>8</v>
      </c>
      <c r="I6" s="88">
        <v>2</v>
      </c>
      <c r="J6" s="97">
        <v>11000</v>
      </c>
      <c r="K6" s="90"/>
      <c r="L6" s="100"/>
      <c r="M6" s="91"/>
      <c r="N6" s="139" t="s">
        <v>147</v>
      </c>
      <c r="O6" s="92" t="str">
        <f t="shared" si="1"/>
        <v>https://www.uitec.jeed.go.jp/training/2022/2407.pdf</v>
      </c>
    </row>
    <row r="7" spans="1:15" s="93" customFormat="1" ht="35.1" customHeight="1" x14ac:dyDescent="0.15">
      <c r="A7" s="140" t="s">
        <v>169</v>
      </c>
      <c r="B7" s="94"/>
      <c r="C7" s="87"/>
      <c r="D7" s="98">
        <v>2408</v>
      </c>
      <c r="E7" s="89" t="str">
        <f t="shared" si="0"/>
        <v>高能率・高精度穴加工技術</v>
      </c>
      <c r="F7" s="137" t="s">
        <v>210</v>
      </c>
      <c r="G7" s="138" t="s">
        <v>142</v>
      </c>
      <c r="H7" s="99">
        <v>10</v>
      </c>
      <c r="I7" s="88">
        <v>2</v>
      </c>
      <c r="J7" s="97" t="s">
        <v>168</v>
      </c>
      <c r="K7" s="90"/>
      <c r="L7" s="100"/>
      <c r="M7" s="91"/>
      <c r="N7" s="139" t="s">
        <v>148</v>
      </c>
      <c r="O7" s="92" t="str">
        <f t="shared" si="1"/>
        <v>https://www.uitec.jeed.go.jp/training/2022/2408.pdf</v>
      </c>
    </row>
    <row r="10" spans="1:15" s="86" customFormat="1" ht="18.75" x14ac:dyDescent="0.4">
      <c r="A10" s="133"/>
      <c r="B10" s="78"/>
      <c r="C10" s="78"/>
      <c r="D10" s="83"/>
      <c r="E10" s="84"/>
      <c r="F10" s="85"/>
      <c r="G10" s="141"/>
      <c r="H10" s="83"/>
      <c r="I10" s="83"/>
      <c r="J10" s="213" t="s">
        <v>141</v>
      </c>
      <c r="L10" s="80"/>
      <c r="M10" s="153"/>
      <c r="N10" s="80"/>
      <c r="O10" s="80"/>
    </row>
  </sheetData>
  <autoFilter ref="A2:K7"/>
  <mergeCells count="1">
    <mergeCell ref="C1:K1"/>
  </mergeCells>
  <phoneticPr fontId="3"/>
  <hyperlinks>
    <hyperlink ref="J10" location="'スキルマップ（精密加工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26</vt:i4>
      </vt:variant>
    </vt:vector>
  </HeadingPairs>
  <TitlesOfParts>
    <vt:vector size="53" baseType="lpstr">
      <vt:lpstr>利用規約</vt:lpstr>
      <vt:lpstr>スキルマップ（精密加工科）</vt:lpstr>
      <vt:lpstr>スキルチェック結果</vt:lpstr>
      <vt:lpstr>A-1-01</vt:lpstr>
      <vt:lpstr>A-2-02</vt:lpstr>
      <vt:lpstr>A-2-03</vt:lpstr>
      <vt:lpstr>A-2-04</vt:lpstr>
      <vt:lpstr>B-1-01</vt:lpstr>
      <vt:lpstr>B-1-02</vt:lpstr>
      <vt:lpstr>B-1-03</vt:lpstr>
      <vt:lpstr>B-1-04</vt:lpstr>
      <vt:lpstr>B-1-05</vt:lpstr>
      <vt:lpstr>B-1-06</vt:lpstr>
      <vt:lpstr>B-2-01</vt:lpstr>
      <vt:lpstr>B-2-02</vt:lpstr>
      <vt:lpstr>B-2-04</vt:lpstr>
      <vt:lpstr>B-2-05</vt:lpstr>
      <vt:lpstr>B-2-06</vt:lpstr>
      <vt:lpstr>B-3-01</vt:lpstr>
      <vt:lpstr>D-1-01</vt:lpstr>
      <vt:lpstr>D-1-03</vt:lpstr>
      <vt:lpstr>X-1-01</vt:lpstr>
      <vt:lpstr>X-3-01</vt:lpstr>
      <vt:lpstr>X-3-02</vt:lpstr>
      <vt:lpstr>X-3-03</vt:lpstr>
      <vt:lpstr>Z-2-01</vt:lpstr>
      <vt:lpstr>DX</vt:lpstr>
      <vt:lpstr>'A-1-01'!Print_Area</vt:lpstr>
      <vt:lpstr>'A-2-02'!Print_Area</vt:lpstr>
      <vt:lpstr>'A-2-03'!Print_Area</vt:lpstr>
      <vt:lpstr>'A-2-04'!Print_Area</vt:lpstr>
      <vt:lpstr>'B-1-01'!Print_Area</vt:lpstr>
      <vt:lpstr>'B-1-02'!Print_Area</vt:lpstr>
      <vt:lpstr>'B-1-03'!Print_Area</vt:lpstr>
      <vt:lpstr>'B-1-04'!Print_Area</vt:lpstr>
      <vt:lpstr>'B-1-05'!Print_Area</vt:lpstr>
      <vt:lpstr>'B-1-06'!Print_Area</vt:lpstr>
      <vt:lpstr>'B-2-01'!Print_Area</vt:lpstr>
      <vt:lpstr>'B-2-02'!Print_Area</vt:lpstr>
      <vt:lpstr>'B-2-04'!Print_Area</vt:lpstr>
      <vt:lpstr>'B-2-05'!Print_Area</vt:lpstr>
      <vt:lpstr>'B-2-06'!Print_Area</vt:lpstr>
      <vt:lpstr>'B-3-01'!Print_Area</vt:lpstr>
      <vt:lpstr>'D-1-01'!Print_Area</vt:lpstr>
      <vt:lpstr>'D-1-03'!Print_Area</vt:lpstr>
      <vt:lpstr>DX!Print_Area</vt:lpstr>
      <vt:lpstr>'X-1-01'!Print_Area</vt:lpstr>
      <vt:lpstr>'X-3-01'!Print_Area</vt:lpstr>
      <vt:lpstr>'X-3-02'!Print_Area</vt:lpstr>
      <vt:lpstr>'X-3-03'!Print_Area</vt:lpstr>
      <vt:lpstr>'Z-2-01'!Print_Area</vt:lpstr>
      <vt:lpstr>'スキルマップ（精密加工科）'!Print_Area</vt:lpstr>
      <vt:lpstr>利用規約!Print_Area</vt:lpstr>
    </vt:vector>
  </TitlesOfParts>
  <Company>高齢・障害・求職者雇用支援機構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高齢・障害・求職者雇用支援機構</dc:creator>
  <cp:lastModifiedBy>高齢・障害・求職者雇用支援機構</cp:lastModifiedBy>
  <dcterms:created xsi:type="dcterms:W3CDTF">2021-02-19T02:22:57Z</dcterms:created>
  <dcterms:modified xsi:type="dcterms:W3CDTF">2022-03-03T06:55:17Z</dcterms:modified>
</cp:coreProperties>
</file>