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<sst xmlns="http://schemas.openxmlformats.org/spreadsheetml/2006/main" count="239" uniqueCount="70">
  <si>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</si>
  <si>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</si>
  <si>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</si>
  <si>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</si>
  <si>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</si>
  <si>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</si>
  <si>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</si>
  <si>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</si>
  <si>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</si>
  <si>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専門的職業能力に関する調査票（営業職務）</t>
    <phoneticPr fontId="5"/>
  </si>
  <si>
    <t>営業管理</t>
  </si>
  <si>
    <t>営業計画実務(補助)</t>
  </si>
  <si>
    <t>(３０代以下)</t>
  </si>
  <si>
    <t>(３０代以下)</t>
    <phoneticPr fontId="3"/>
  </si>
  <si>
    <t>(４０代以上)</t>
  </si>
  <si>
    <t>(４０代以上)</t>
    <phoneticPr fontId="3"/>
  </si>
  <si>
    <t>営業管理実務(補助)</t>
  </si>
  <si>
    <t>営業計画実務</t>
  </si>
  <si>
    <t>営業管理実務</t>
  </si>
  <si>
    <t>営業計画推進</t>
  </si>
  <si>
    <t>営業管理推進</t>
  </si>
  <si>
    <t>営業・ﾏｰｹｯﾃｨﾝｸﾞ戦略</t>
  </si>
  <si>
    <t>営業活動</t>
  </si>
  <si>
    <t>営業活動実務（補助）</t>
  </si>
  <si>
    <t>営業活動実務</t>
  </si>
  <si>
    <t>営業活動管理</t>
  </si>
  <si>
    <t>貿易</t>
  </si>
  <si>
    <t>貿易業務に関する実務（補助）</t>
  </si>
  <si>
    <t>貿易業務に関する実務</t>
  </si>
  <si>
    <t>国際ﾏｰｹｯﾃｨﾝｸﾞに関する実務・企画</t>
  </si>
  <si>
    <t>国際法務に関する実務・企画</t>
  </si>
  <si>
    <t>国際経営戦略に関する実務・企画</t>
  </si>
  <si>
    <t>・営業計画立案と策定補助</t>
  </si>
  <si>
    <t>・債権回収補助業務</t>
  </si>
  <si>
    <t>・市場調査と分析</t>
  </si>
  <si>
    <t>・営業・顧客情報管理</t>
  </si>
  <si>
    <t>・製品計画の立案と策定</t>
  </si>
  <si>
    <t>・営業管理の調整</t>
  </si>
  <si>
    <t>・営業・ﾏｰｹｯﾃｨﾝｸﾞ戦略の立案と策定</t>
  </si>
  <si>
    <t>・商談の基本</t>
  </si>
  <si>
    <t>・営業活動情報の収集と分析</t>
  </si>
  <si>
    <t>・提案書と企画書の作成</t>
  </si>
  <si>
    <t>・貿易実務、企画</t>
  </si>
  <si>
    <t>・国際ﾏｰｹｯﾃｨﾝｸﾞに関する事務手続き</t>
  </si>
  <si>
    <t>・国際法務に関する知識の習得と事務手続き</t>
  </si>
  <si>
    <t>・国際経営に関する実務､企画</t>
  </si>
  <si>
    <t>まじめな　人柄_x000D_
全般的に社長が対応している。</t>
  </si>
  <si>
    <t>全般的に社長が対応している。</t>
  </si>
  <si>
    <t>・市場調査と分析
・販売予測分析
のみ対象_x000D_
稲荷_x000D_
全般的に社長が対応している。</t>
  </si>
  <si>
    <t>几帳面さが求められる_x000D_
全般的に社長が対応している。</t>
  </si>
  <si>
    <t>ＩＴ営業の業務習得・育成_x000D_
全般的に社長が対応している。_x000D_
ルート営業なのでユーザーへの営業販売、販売目標の管理</t>
  </si>
  <si>
    <t>・営業管理の調整
のみ対象_x000D_
育成についてOJTでは上司次第になりがち。体系的な教育が必要_x000D_
全般的に社長が対応している。</t>
  </si>
  <si>
    <t>行動力、発想力_x000D_
マーケティング手法　手配まとめ_x000D_
OJTだけでなく、off-JTも組合わせる事で、最大の効果をもたらすのではないかと考える。_x000D_
全般的に社長が対応している。</t>
  </si>
  <si>
    <t>主に不動産部門_x000D_
・見積書の作成
・得意先営業活動計画
・請求書の作成
のみ対象_x000D_
一部担当のみ_x000D_
中小企業の営業（５～６名）でできる範囲の内容に限る。_x000D_
責任感と積極性が根底にないよ厳しい_x000D_
作業員との報告・連携をとる_x000D_
全般的に社長が対応している。</t>
  </si>
  <si>
    <t>・入札・氏名参加願提出業務
・入札・現場説明会への参加
・入札業務
・見積業務
のみ対象_x000D_
クレーム・トラブル対応のスキル_x000D_
入札関連の知識と実務_x000D_
入札きてからでも対応可_x000D_
全般的に社長が対応している。_x000D_
1_x000D_
プレゼンテーションの向上にて、営業にぷらすして受注、売上、納品、債権回収までの流れをスムーズに行う</t>
  </si>
  <si>
    <t>・物流管理除く_x000D_
クレーム・トラブル対応のスキル_x000D_
全般的に社長が対応している。_x000D_
クレーム処理は、上司に必ず報告して、的確な処理を行う</t>
  </si>
  <si>
    <t>専門用語の熟知_x000D_
不要</t>
  </si>
  <si>
    <t>不要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</si>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</sst>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924C-4899-9202-373E7C01E98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924C-4899-9202-373E7C01E98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924C-4899-9202-373E7C01E98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924C-4899-9202-373E7C01E98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924C-4899-9202-373E7C01E98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924C-4899-9202-373E7C01E98D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924C-4899-9202-373E7C01E98D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924C-4899-9202-373E7C01E98D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924C-4899-9202-373E7C01E98D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924C-4899-9202-373E7C01E98D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924C-4899-9202-373E7C01E98D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924C-4899-9202-373E7C01E98D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924C-4899-9202-373E7C01E98D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924C-4899-9202-373E7C01E98D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924C-4899-9202-373E7C01E98D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924C-4899-9202-373E7C01E98D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924C-4899-9202-373E7C01E98D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924C-4899-9202-373E7C01E98D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924C-4899-9202-373E7C01E98D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924C-4899-9202-373E7C01E98D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924C-4899-9202-373E7C01E98D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924C-4899-9202-373E7C01E98D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924C-4899-9202-373E7C01E98D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924C-4899-9202-373E7C01E98D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924C-4899-9202-373E7C01E98D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924C-4899-9202-373E7C01E98D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924C-4899-9202-373E7C01E98D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924C-4899-9202-373E7C01E98D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924C-4899-9202-373E7C01E98D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924C-4899-9202-373E7C01E98D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924C-4899-9202-373E7C01E98D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924C-4899-9202-373E7C01E98D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924C-4899-9202-373E7C01E98D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924C-4899-9202-373E7C01E98D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924C-4899-9202-373E7C01E98D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924C-4899-9202-373E7C01E98D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924C-4899-9202-373E7C01E98D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924C-4899-9202-373E7C01E98D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924C-4899-9202-373E7C01E98D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924C-4899-9202-373E7C01E98D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924C-4899-9202-373E7C01E98D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924C-4899-9202-373E7C01E98D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924C-4899-9202-373E7C01E98D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924C-4899-9202-373E7C01E98D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924C-4899-9202-373E7C01E98D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924C-4899-9202-373E7C01E98D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924C-4899-9202-373E7C01E98D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924C-4899-9202-373E7C01E98D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924C-4899-9202-373E7C01E98D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924C-4899-9202-373E7C01E98D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924C-4899-9202-373E7C01E98D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924C-4899-9202-373E7C01E98D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924C-4899-9202-373E7C01E98D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924C-4899-9202-373E7C01E98D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924C-4899-9202-373E7C01E98D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924C-4899-9202-373E7C01E98D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924C-4899-9202-373E7C01E98D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924C-4899-9202-373E7C01E98D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924C-4899-9202-373E7C01E98D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924C-4899-9202-373E7C01E98D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924C-4899-9202-373E7C01E98D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924C-4899-9202-373E7C01E98D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924C-4899-9202-373E7C01E98D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924C-4899-9202-373E7C01E98D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924C-4899-9202-373E7C01E98D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924C-4899-9202-373E7C01E98D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924C-4899-9202-373E7C01E98D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924C-4899-9202-373E7C01E98D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924C-4899-9202-373E7C01E98D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924C-4899-9202-373E7C01E98D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924C-4899-9202-373E7C01E98D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924C-4899-9202-373E7C01E98D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924C-4899-9202-373E7C01E98D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924C-4899-9202-373E7C01E98D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0"/>
                <c:pt idx="0">
                  <c:v>52.900000000000006</c:v>
                </c:pt>
                <c:pt idx="1">
                  <c:v>56.3</c:v>
                </c:pt>
                <c:pt idx="2">
                  <c:v>37.799999999999997</c:v>
                </c:pt>
                <c:pt idx="3">
                  <c:v>43.9</c:v>
                </c:pt>
                <c:pt idx="4">
                  <c:v>41.5</c:v>
                </c:pt>
                <c:pt idx="5">
                  <c:v>60.9</c:v>
                </c:pt>
                <c:pt idx="6">
                  <c:v>50.9</c:v>
                </c:pt>
                <c:pt idx="7">
                  <c:v>68.300000000000011</c:v>
                </c:pt>
                <c:pt idx="8">
                  <c:v>44</c:v>
                </c:pt>
                <c:pt idx="9">
                  <c:v>64.2</c:v>
                </c:pt>
                <c:pt idx="10">
                  <c:v>30.7</c:v>
                </c:pt>
                <c:pt idx="11">
                  <c:v>57.099999999999994</c:v>
                </c:pt>
                <c:pt idx="12">
                  <c:v>29.9</c:v>
                </c:pt>
                <c:pt idx="13">
                  <c:v>55.400000000000006</c:v>
                </c:pt>
                <c:pt idx="14">
                  <c:v>83.8</c:v>
                </c:pt>
                <c:pt idx="15">
                  <c:v>74.599999999999994</c:v>
                </c:pt>
                <c:pt idx="16">
                  <c:v>75.2</c:v>
                </c:pt>
                <c:pt idx="17">
                  <c:v>79.2</c:v>
                </c:pt>
                <c:pt idx="18">
                  <c:v>57.199999999999996</c:v>
                </c:pt>
                <c:pt idx="19">
                  <c:v>73.2</c:v>
                </c:pt>
                <c:pt idx="20">
                  <c:v>13.3</c:v>
                </c:pt>
                <c:pt idx="21">
                  <c:v>15.5</c:v>
                </c:pt>
                <c:pt idx="22">
                  <c:v>9.6</c:v>
                </c:pt>
                <c:pt idx="23">
                  <c:v>13.900000000000002</c:v>
                </c:pt>
                <c:pt idx="24">
                  <c:v>8.5</c:v>
                </c:pt>
                <c:pt idx="25">
                  <c:v>12.2</c:v>
                </c:pt>
                <c:pt idx="26">
                  <c:v>7.3999999999999995</c:v>
                </c:pt>
                <c:pt idx="27">
                  <c:v>12.4</c:v>
                </c:pt>
                <c:pt idx="28">
                  <c:v>5.8999999999999995</c:v>
                </c:pt>
                <c:pt idx="29">
                  <c:v>11.799999999999999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924C-4899-9202-373E7C01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0"/>
                <c:pt idx="0">
                  <c:v>124</c:v>
                </c:pt>
                <c:pt idx="1">
                  <c:v>142</c:v>
                </c:pt>
                <c:pt idx="2">
                  <c:v>82</c:v>
                </c:pt>
                <c:pt idx="3">
                  <c:v>97</c:v>
                </c:pt>
                <c:pt idx="4">
                  <c:v>108</c:v>
                </c:pt>
                <c:pt idx="5">
                  <c:v>146</c:v>
                </c:pt>
                <c:pt idx="6">
                  <c:v>134</c:v>
                </c:pt>
                <c:pt idx="7">
                  <c:v>177</c:v>
                </c:pt>
                <c:pt idx="8">
                  <c:v>125</c:v>
                </c:pt>
                <c:pt idx="9">
                  <c:v>166</c:v>
                </c:pt>
                <c:pt idx="10">
                  <c:v>83</c:v>
                </c:pt>
                <c:pt idx="11">
                  <c:v>129</c:v>
                </c:pt>
                <c:pt idx="12">
                  <c:v>81</c:v>
                </c:pt>
                <c:pt idx="13">
                  <c:v>128</c:v>
                </c:pt>
                <c:pt idx="14">
                  <c:v>206</c:v>
                </c:pt>
                <c:pt idx="15">
                  <c:v>203</c:v>
                </c:pt>
                <c:pt idx="16">
                  <c:v>183</c:v>
                </c:pt>
                <c:pt idx="17">
                  <c:v>219</c:v>
                </c:pt>
                <c:pt idx="18">
                  <c:v>139</c:v>
                </c:pt>
                <c:pt idx="19">
                  <c:v>194</c:v>
                </c:pt>
                <c:pt idx="20">
                  <c:v>19</c:v>
                </c:pt>
                <c:pt idx="21">
                  <c:v>25</c:v>
                </c:pt>
                <c:pt idx="22">
                  <c:v>16</c:v>
                </c:pt>
                <c:pt idx="23">
                  <c:v>25</c:v>
                </c:pt>
                <c:pt idx="24">
                  <c:v>15</c:v>
                </c:pt>
                <c:pt idx="25">
                  <c:v>23</c:v>
                </c:pt>
                <c:pt idx="26">
                  <c:v>13</c:v>
                </c:pt>
                <c:pt idx="27">
                  <c:v>21</c:v>
                </c:pt>
                <c:pt idx="28">
                  <c:v>13</c:v>
                </c:pt>
                <c:pt idx="2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0-41F4-A5F2-45901B999DB5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0"/>
                <c:pt idx="0">
                  <c:v>111</c:v>
                </c:pt>
                <c:pt idx="1">
                  <c:v>156</c:v>
                </c:pt>
                <c:pt idx="2">
                  <c:v>86</c:v>
                </c:pt>
                <c:pt idx="3">
                  <c:v>123</c:v>
                </c:pt>
                <c:pt idx="4">
                  <c:v>82</c:v>
                </c:pt>
                <c:pt idx="5">
                  <c:v>166</c:v>
                </c:pt>
                <c:pt idx="6">
                  <c:v>107</c:v>
                </c:pt>
                <c:pt idx="7">
                  <c:v>183</c:v>
                </c:pt>
                <c:pt idx="8">
                  <c:v>94</c:v>
                </c:pt>
                <c:pt idx="9">
                  <c:v>164</c:v>
                </c:pt>
                <c:pt idx="10">
                  <c:v>64</c:v>
                </c:pt>
                <c:pt idx="11">
                  <c:v>150</c:v>
                </c:pt>
                <c:pt idx="12">
                  <c:v>61</c:v>
                </c:pt>
                <c:pt idx="13">
                  <c:v>138</c:v>
                </c:pt>
                <c:pt idx="14">
                  <c:v>192</c:v>
                </c:pt>
                <c:pt idx="15">
                  <c:v>208</c:v>
                </c:pt>
                <c:pt idx="16">
                  <c:v>171</c:v>
                </c:pt>
                <c:pt idx="17">
                  <c:v>208</c:v>
                </c:pt>
                <c:pt idx="18">
                  <c:v>131</c:v>
                </c:pt>
                <c:pt idx="19">
                  <c:v>192</c:v>
                </c:pt>
                <c:pt idx="20">
                  <c:v>28</c:v>
                </c:pt>
                <c:pt idx="21">
                  <c:v>43</c:v>
                </c:pt>
                <c:pt idx="22">
                  <c:v>17</c:v>
                </c:pt>
                <c:pt idx="23">
                  <c:v>31</c:v>
                </c:pt>
                <c:pt idx="24">
                  <c:v>16</c:v>
                </c:pt>
                <c:pt idx="25">
                  <c:v>29</c:v>
                </c:pt>
                <c:pt idx="26">
                  <c:v>13</c:v>
                </c:pt>
                <c:pt idx="27">
                  <c:v>31</c:v>
                </c:pt>
                <c:pt idx="28">
                  <c:v>10</c:v>
                </c:pt>
                <c:pt idx="2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0-41F4-A5F2-45901B999DB5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0"/>
                <c:pt idx="0">
                  <c:v>83</c:v>
                </c:pt>
                <c:pt idx="1">
                  <c:v>97</c:v>
                </c:pt>
                <c:pt idx="2">
                  <c:v>55</c:v>
                </c:pt>
                <c:pt idx="3">
                  <c:v>80</c:v>
                </c:pt>
                <c:pt idx="4">
                  <c:v>56</c:v>
                </c:pt>
                <c:pt idx="5">
                  <c:v>104</c:v>
                </c:pt>
                <c:pt idx="6">
                  <c:v>64</c:v>
                </c:pt>
                <c:pt idx="7">
                  <c:v>112</c:v>
                </c:pt>
                <c:pt idx="8">
                  <c:v>49</c:v>
                </c:pt>
                <c:pt idx="9">
                  <c:v>111</c:v>
                </c:pt>
                <c:pt idx="10">
                  <c:v>36</c:v>
                </c:pt>
                <c:pt idx="11">
                  <c:v>106</c:v>
                </c:pt>
                <c:pt idx="12">
                  <c:v>37</c:v>
                </c:pt>
                <c:pt idx="13">
                  <c:v>106</c:v>
                </c:pt>
                <c:pt idx="14">
                  <c:v>113</c:v>
                </c:pt>
                <c:pt idx="15">
                  <c:v>118</c:v>
                </c:pt>
                <c:pt idx="16">
                  <c:v>100</c:v>
                </c:pt>
                <c:pt idx="17">
                  <c:v>132</c:v>
                </c:pt>
                <c:pt idx="18">
                  <c:v>73</c:v>
                </c:pt>
                <c:pt idx="19">
                  <c:v>124</c:v>
                </c:pt>
                <c:pt idx="20">
                  <c:v>27</c:v>
                </c:pt>
                <c:pt idx="21">
                  <c:v>34</c:v>
                </c:pt>
                <c:pt idx="22">
                  <c:v>19</c:v>
                </c:pt>
                <c:pt idx="23">
                  <c:v>33</c:v>
                </c:pt>
                <c:pt idx="24">
                  <c:v>16</c:v>
                </c:pt>
                <c:pt idx="25">
                  <c:v>25</c:v>
                </c:pt>
                <c:pt idx="26">
                  <c:v>16</c:v>
                </c:pt>
                <c:pt idx="27">
                  <c:v>25</c:v>
                </c:pt>
                <c:pt idx="28">
                  <c:v>11</c:v>
                </c:pt>
                <c:pt idx="2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0-41F4-A5F2-45901B999DB5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0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24</c:v>
                </c:pt>
                <c:pt idx="6">
                  <c:v>20</c:v>
                </c:pt>
                <c:pt idx="7">
                  <c:v>28</c:v>
                </c:pt>
                <c:pt idx="8">
                  <c:v>13</c:v>
                </c:pt>
                <c:pt idx="9">
                  <c:v>26</c:v>
                </c:pt>
                <c:pt idx="10">
                  <c:v>10</c:v>
                </c:pt>
                <c:pt idx="11">
                  <c:v>27</c:v>
                </c:pt>
                <c:pt idx="12">
                  <c:v>9</c:v>
                </c:pt>
                <c:pt idx="13">
                  <c:v>26</c:v>
                </c:pt>
                <c:pt idx="14">
                  <c:v>33</c:v>
                </c:pt>
                <c:pt idx="15">
                  <c:v>26</c:v>
                </c:pt>
                <c:pt idx="16">
                  <c:v>28</c:v>
                </c:pt>
                <c:pt idx="17">
                  <c:v>27</c:v>
                </c:pt>
                <c:pt idx="18">
                  <c:v>22</c:v>
                </c:pt>
                <c:pt idx="19">
                  <c:v>27</c:v>
                </c:pt>
                <c:pt idx="20">
                  <c:v>7</c:v>
                </c:pt>
                <c:pt idx="21">
                  <c:v>8</c:v>
                </c:pt>
                <c:pt idx="22">
                  <c:v>4</c:v>
                </c:pt>
                <c:pt idx="23">
                  <c:v>8</c:v>
                </c:pt>
                <c:pt idx="24">
                  <c:v>4</c:v>
                </c:pt>
                <c:pt idx="25">
                  <c:v>7</c:v>
                </c:pt>
                <c:pt idx="26">
                  <c:v>3</c:v>
                </c:pt>
                <c:pt idx="27">
                  <c:v>7</c:v>
                </c:pt>
                <c:pt idx="28">
                  <c:v>2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0-41F4-A5F2-45901B999DB5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0"/>
                <c:pt idx="0">
                  <c:v>16</c:v>
                </c:pt>
                <c:pt idx="1">
                  <c:v>23</c:v>
                </c:pt>
                <c:pt idx="2">
                  <c:v>12</c:v>
                </c:pt>
                <c:pt idx="3">
                  <c:v>23</c:v>
                </c:pt>
                <c:pt idx="4">
                  <c:v>17</c:v>
                </c:pt>
                <c:pt idx="5">
                  <c:v>27</c:v>
                </c:pt>
                <c:pt idx="6">
                  <c:v>18</c:v>
                </c:pt>
                <c:pt idx="7">
                  <c:v>25</c:v>
                </c:pt>
                <c:pt idx="8">
                  <c:v>15</c:v>
                </c:pt>
                <c:pt idx="9">
                  <c:v>27</c:v>
                </c:pt>
                <c:pt idx="10">
                  <c:v>13</c:v>
                </c:pt>
                <c:pt idx="11">
                  <c:v>25</c:v>
                </c:pt>
                <c:pt idx="12">
                  <c:v>14</c:v>
                </c:pt>
                <c:pt idx="13">
                  <c:v>25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27</c:v>
                </c:pt>
                <c:pt idx="18">
                  <c:v>21</c:v>
                </c:pt>
                <c:pt idx="19">
                  <c:v>24</c:v>
                </c:pt>
                <c:pt idx="20">
                  <c:v>4</c:v>
                </c:pt>
                <c:pt idx="21">
                  <c:v>8</c:v>
                </c:pt>
                <c:pt idx="22">
                  <c:v>4</c:v>
                </c:pt>
                <c:pt idx="23">
                  <c:v>8</c:v>
                </c:pt>
                <c:pt idx="24">
                  <c:v>3</c:v>
                </c:pt>
                <c:pt idx="25">
                  <c:v>6</c:v>
                </c:pt>
                <c:pt idx="26">
                  <c:v>3</c:v>
                </c:pt>
                <c:pt idx="27">
                  <c:v>7</c:v>
                </c:pt>
                <c:pt idx="28">
                  <c:v>2</c:v>
                </c:pt>
                <c:pt idx="2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0-41F4-A5F2-45901B999DB5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0"/>
                <c:pt idx="0">
                  <c:v>14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19</c:v>
                </c:pt>
                <c:pt idx="6">
                  <c:v>12</c:v>
                </c:pt>
                <c:pt idx="7">
                  <c:v>20</c:v>
                </c:pt>
                <c:pt idx="8">
                  <c:v>11</c:v>
                </c:pt>
                <c:pt idx="9">
                  <c:v>18</c:v>
                </c:pt>
                <c:pt idx="10">
                  <c:v>8</c:v>
                </c:pt>
                <c:pt idx="11">
                  <c:v>19</c:v>
                </c:pt>
                <c:pt idx="12">
                  <c:v>7</c:v>
                </c:pt>
                <c:pt idx="13">
                  <c:v>19</c:v>
                </c:pt>
                <c:pt idx="14">
                  <c:v>20</c:v>
                </c:pt>
                <c:pt idx="15">
                  <c:v>17</c:v>
                </c:pt>
                <c:pt idx="16">
                  <c:v>19</c:v>
                </c:pt>
                <c:pt idx="17">
                  <c:v>19</c:v>
                </c:pt>
                <c:pt idx="18">
                  <c:v>13</c:v>
                </c:pt>
                <c:pt idx="19">
                  <c:v>23</c:v>
                </c:pt>
                <c:pt idx="20">
                  <c:v>8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4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60-41F4-A5F2-45901B99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5"/>
                <c:pt idx="0">
                  <c:v>29.378531073446329</c:v>
                </c:pt>
                <c:pt idx="1">
                  <c:v>22.033898305084744</c:v>
                </c:pt>
                <c:pt idx="2">
                  <c:v>34.463276836158194</c:v>
                </c:pt>
                <c:pt idx="3">
                  <c:v>31.638418079096049</c:v>
                </c:pt>
                <c:pt idx="4">
                  <c:v>34.463276836158194</c:v>
                </c:pt>
                <c:pt idx="5">
                  <c:v>29.943502824858758</c:v>
                </c:pt>
                <c:pt idx="6">
                  <c:v>45.762711864406782</c:v>
                </c:pt>
                <c:pt idx="7">
                  <c:v>35.593220338983052</c:v>
                </c:pt>
                <c:pt idx="8">
                  <c:v>42.93785310734463</c:v>
                </c:pt>
                <c:pt idx="9">
                  <c:v>38.418079096045197</c:v>
                </c:pt>
                <c:pt idx="10">
                  <c:v>29.943502824858758</c:v>
                </c:pt>
                <c:pt idx="11">
                  <c:v>29.378531073446329</c:v>
                </c:pt>
                <c:pt idx="12">
                  <c:v>27.118644067796609</c:v>
                </c:pt>
                <c:pt idx="13">
                  <c:v>27.683615819209038</c:v>
                </c:pt>
                <c:pt idx="14">
                  <c:v>27.118644067796609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76E-89E2-F97FA644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5"/>
                <c:pt idx="0">
                  <c:v>30</c:v>
                </c:pt>
                <c:pt idx="1">
                  <c:v>20</c:v>
                </c:pt>
                <c:pt idx="2">
                  <c:v>28</c:v>
                </c:pt>
                <c:pt idx="3">
                  <c:v>33</c:v>
                </c:pt>
                <c:pt idx="4">
                  <c:v>28</c:v>
                </c:pt>
                <c:pt idx="5">
                  <c:v>27</c:v>
                </c:pt>
                <c:pt idx="6">
                  <c:v>34</c:v>
                </c:pt>
                <c:pt idx="7">
                  <c:v>33</c:v>
                </c:pt>
                <c:pt idx="8">
                  <c:v>41</c:v>
                </c:pt>
                <c:pt idx="9">
                  <c:v>36</c:v>
                </c:pt>
                <c:pt idx="10">
                  <c:v>22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D-4479-8E12-28C2032FEBD7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5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14</c:v>
                </c:pt>
                <c:pt idx="5">
                  <c:v>12</c:v>
                </c:pt>
                <c:pt idx="6">
                  <c:v>19</c:v>
                </c:pt>
                <c:pt idx="7">
                  <c:v>12</c:v>
                </c:pt>
                <c:pt idx="8">
                  <c:v>13</c:v>
                </c:pt>
                <c:pt idx="9">
                  <c:v>9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D-4479-8E12-28C2032FEBD7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10</c:v>
                </c:pt>
                <c:pt idx="4">
                  <c:v>16</c:v>
                </c:pt>
                <c:pt idx="5">
                  <c:v>14</c:v>
                </c:pt>
                <c:pt idx="6">
                  <c:v>21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D-4479-8E12-28C2032FEBD7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5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9D-4479-8E12-28C2032FEBD7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4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9D-4479-8E12-28C2032FEBD7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5"/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9D-4479-8E12-28C2032F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30</v>
      </c>
      <c r="I1" s="3">
        <f>SUBTOTAL(102,I5:I2002)</f>
        <v>30</v>
      </c>
    </row>
    <row r="2" spans="1:9" ht="17.25">
      <c r="B2" s="2"/>
      <c r="F2" s="38" t="str">
        <f>"N = "&amp;H2&amp;"(３０代以下)　，"&amp;I2&amp;"(４０代以上)"</f>
        <v>N = 698(３０代以下)　，798(４０代以上)</v>
      </c>
      <c r="H2" s="3">
        <v>698</v>
      </c>
      <c r="I2" s="3">
        <v>798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68</v>
      </c>
      <c r="I4" s="3" t="s">
        <v>69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31">
        <f>IF(G5="","",IF(D5="(３０代以下)",H5,I5)*100)</f>
        <v>52.900000000000006</v>
      </c>
      <c r="G5" s="34">
        <v>369</v>
      </c>
      <c r="H5" s="3">
        <f>IF(D5="(３０代以下)",ROUND(G5/$H$2,3),0)</f>
        <v>0.52900000000000003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31">
        <f t="shared" ref="F6:F69" si="0">IF(G6="","",IF(D6="(３０代以下)",H6,I6)*100)</f>
        <v>56.3</v>
      </c>
      <c r="G6" s="34">
        <v>449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0.56299999999999994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f t="shared" si="0"/>
        <v>37.799999999999997</v>
      </c>
      <c r="G7" s="34">
        <v>264</v>
      </c>
      <c r="H7" s="3">
        <f t="shared" si="1"/>
        <v>0.378</v>
      </c>
      <c r="I7" s="3">
        <f t="shared" si="2"/>
        <v>0</v>
      </c>
    </row>
    <row r="8" spans="1:9" ht="12.75" customHeight="1">
      <c r="A8" s="7">
        <v>4</v>
      </c>
      <c r="B8" s="49"/>
      <c r="C8" s="47"/>
      <c r="D8" s="13" t="s">
        <v>14</v>
      </c>
      <c r="E8" s="8"/>
      <c r="F8" s="31">
        <f t="shared" si="0"/>
        <v>43.9</v>
      </c>
      <c r="G8" s="34">
        <v>350</v>
      </c>
      <c r="H8" s="3">
        <f t="shared" si="1"/>
        <v>0</v>
      </c>
      <c r="I8" s="3">
        <f t="shared" si="2"/>
        <v>0.439</v>
      </c>
    </row>
    <row r="9" spans="1:9" ht="12.75" customHeight="1">
      <c r="A9" s="7">
        <v>5</v>
      </c>
      <c r="B9" s="49"/>
      <c r="C9" s="46" t="s">
        <v>17</v>
      </c>
      <c r="D9" s="13" t="s">
        <v>12</v>
      </c>
      <c r="E9" s="8"/>
      <c r="F9" s="31">
        <f t="shared" si="0"/>
        <v>41.5</v>
      </c>
      <c r="G9" s="34">
        <v>290</v>
      </c>
      <c r="H9" s="3">
        <f t="shared" si="1"/>
        <v>0.41499999999999998</v>
      </c>
      <c r="I9" s="3">
        <f t="shared" si="2"/>
        <v>0</v>
      </c>
    </row>
    <row r="10" spans="1:9" ht="12.75" customHeight="1">
      <c r="A10" s="7">
        <v>6</v>
      </c>
      <c r="B10" s="49"/>
      <c r="C10" s="47"/>
      <c r="D10" s="13" t="s">
        <v>14</v>
      </c>
      <c r="E10" s="8"/>
      <c r="F10" s="31">
        <f t="shared" si="0"/>
        <v>60.9</v>
      </c>
      <c r="G10" s="34">
        <v>486</v>
      </c>
      <c r="H10" s="3">
        <f t="shared" si="1"/>
        <v>0</v>
      </c>
      <c r="I10" s="3">
        <f t="shared" si="2"/>
        <v>0.60899999999999999</v>
      </c>
    </row>
    <row r="11" spans="1:9" ht="12.75" customHeight="1">
      <c r="A11" s="7">
        <v>7</v>
      </c>
      <c r="B11" s="49"/>
      <c r="C11" s="46" t="s">
        <v>18</v>
      </c>
      <c r="D11" s="13" t="s">
        <v>12</v>
      </c>
      <c r="E11" s="8"/>
      <c r="F11" s="31">
        <f t="shared" si="0"/>
        <v>50.9</v>
      </c>
      <c r="G11" s="34">
        <v>355</v>
      </c>
      <c r="H11" s="3">
        <f t="shared" si="1"/>
        <v>0.50900000000000001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31">
        <f t="shared" si="0"/>
        <v>68.300000000000011</v>
      </c>
      <c r="G12" s="34">
        <v>545</v>
      </c>
      <c r="H12" s="3">
        <f t="shared" si="1"/>
        <v>0</v>
      </c>
      <c r="I12" s="3">
        <f t="shared" si="2"/>
        <v>0.68300000000000005</v>
      </c>
    </row>
    <row r="13" spans="1:9" ht="12.75" customHeight="1">
      <c r="A13" s="7">
        <v>9</v>
      </c>
      <c r="B13" s="49"/>
      <c r="C13" s="46" t="s">
        <v>19</v>
      </c>
      <c r="D13" s="13" t="s">
        <v>12</v>
      </c>
      <c r="E13" s="8"/>
      <c r="F13" s="31">
        <f t="shared" si="0"/>
        <v>44</v>
      </c>
      <c r="G13" s="34">
        <v>307</v>
      </c>
      <c r="H13" s="3">
        <f t="shared" si="1"/>
        <v>0.44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31">
        <f t="shared" si="0"/>
        <v>64.2</v>
      </c>
      <c r="G14" s="34">
        <v>512</v>
      </c>
      <c r="H14" s="3">
        <f t="shared" si="1"/>
        <v>0</v>
      </c>
      <c r="I14" s="3">
        <f t="shared" si="2"/>
        <v>0.64200000000000002</v>
      </c>
    </row>
    <row r="15" spans="1:9" ht="12.75" customHeight="1">
      <c r="A15" s="7">
        <v>11</v>
      </c>
      <c r="B15" s="49"/>
      <c r="C15" s="46" t="s">
        <v>20</v>
      </c>
      <c r="D15" s="13" t="s">
        <v>12</v>
      </c>
      <c r="E15" s="8"/>
      <c r="F15" s="31">
        <f t="shared" si="0"/>
        <v>30.7</v>
      </c>
      <c r="G15" s="34">
        <v>214</v>
      </c>
      <c r="H15" s="3">
        <f t="shared" si="1"/>
        <v>0.307</v>
      </c>
      <c r="I15" s="3">
        <f t="shared" si="2"/>
        <v>0</v>
      </c>
    </row>
    <row r="16" spans="1:9" ht="12.75" customHeight="1">
      <c r="A16" s="7">
        <v>12</v>
      </c>
      <c r="B16" s="49"/>
      <c r="C16" s="47"/>
      <c r="D16" s="13" t="s">
        <v>14</v>
      </c>
      <c r="E16" s="8"/>
      <c r="F16" s="31">
        <f t="shared" si="0"/>
        <v>57.099999999999994</v>
      </c>
      <c r="G16" s="34">
        <v>456</v>
      </c>
      <c r="H16" s="3">
        <f t="shared" si="1"/>
        <v>0</v>
      </c>
      <c r="I16" s="3">
        <f t="shared" si="2"/>
        <v>0.57099999999999995</v>
      </c>
    </row>
    <row r="17" spans="1:9" ht="12.75" customHeight="1">
      <c r="A17" s="7">
        <v>13</v>
      </c>
      <c r="B17" s="49"/>
      <c r="C17" s="46" t="s">
        <v>21</v>
      </c>
      <c r="D17" s="13" t="s">
        <v>12</v>
      </c>
      <c r="E17" s="8"/>
      <c r="F17" s="31">
        <f t="shared" si="0"/>
        <v>29.9</v>
      </c>
      <c r="G17" s="34">
        <v>209</v>
      </c>
      <c r="H17" s="3">
        <f t="shared" si="1"/>
        <v>0.29899999999999999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14</v>
      </c>
      <c r="E18" s="8"/>
      <c r="F18" s="31">
        <f t="shared" si="0"/>
        <v>55.400000000000006</v>
      </c>
      <c r="G18" s="34">
        <v>442</v>
      </c>
      <c r="H18" s="3">
        <f t="shared" si="1"/>
        <v>0</v>
      </c>
      <c r="I18" s="3">
        <f t="shared" si="2"/>
        <v>0.55400000000000005</v>
      </c>
    </row>
    <row r="19" spans="1:9" ht="12.75" customHeight="1">
      <c r="A19" s="7">
        <v>15</v>
      </c>
      <c r="B19" s="48" t="s">
        <v>22</v>
      </c>
      <c r="C19" s="46" t="s">
        <v>23</v>
      </c>
      <c r="D19" s="13" t="s">
        <v>12</v>
      </c>
      <c r="E19" s="8"/>
      <c r="F19" s="31">
        <f t="shared" si="0"/>
        <v>83.8</v>
      </c>
      <c r="G19" s="34">
        <v>585</v>
      </c>
      <c r="H19" s="3">
        <f t="shared" si="1"/>
        <v>0.83799999999999997</v>
      </c>
      <c r="I19" s="3">
        <f t="shared" si="2"/>
        <v>0</v>
      </c>
    </row>
    <row r="20" spans="1:9" ht="12.75" customHeight="1">
      <c r="A20" s="7">
        <v>16</v>
      </c>
      <c r="B20" s="49"/>
      <c r="C20" s="47"/>
      <c r="D20" s="13" t="s">
        <v>14</v>
      </c>
      <c r="E20" s="8"/>
      <c r="F20" s="31">
        <f t="shared" si="0"/>
        <v>74.599999999999994</v>
      </c>
      <c r="G20" s="34">
        <v>595</v>
      </c>
      <c r="H20" s="3">
        <f t="shared" si="1"/>
        <v>0</v>
      </c>
      <c r="I20" s="3">
        <f t="shared" si="2"/>
        <v>0.746</v>
      </c>
    </row>
    <row r="21" spans="1:9" ht="12.75" customHeight="1">
      <c r="A21" s="7">
        <v>17</v>
      </c>
      <c r="B21" s="49"/>
      <c r="C21" s="46" t="s">
        <v>24</v>
      </c>
      <c r="D21" s="13" t="s">
        <v>12</v>
      </c>
      <c r="E21" s="8"/>
      <c r="F21" s="31">
        <f t="shared" si="0"/>
        <v>75.2</v>
      </c>
      <c r="G21" s="34">
        <v>525</v>
      </c>
      <c r="H21" s="3">
        <f t="shared" si="1"/>
        <v>0.752</v>
      </c>
      <c r="I21" s="3">
        <f t="shared" si="2"/>
        <v>0</v>
      </c>
    </row>
    <row r="22" spans="1:9" ht="12.75" customHeight="1">
      <c r="A22" s="7">
        <v>18</v>
      </c>
      <c r="B22" s="49"/>
      <c r="C22" s="47"/>
      <c r="D22" s="13" t="s">
        <v>14</v>
      </c>
      <c r="E22" s="8"/>
      <c r="F22" s="31">
        <f t="shared" si="0"/>
        <v>79.2</v>
      </c>
      <c r="G22" s="34">
        <v>632</v>
      </c>
      <c r="H22" s="3">
        <f t="shared" si="1"/>
        <v>0</v>
      </c>
      <c r="I22" s="3">
        <f t="shared" si="2"/>
        <v>0.79200000000000004</v>
      </c>
    </row>
    <row r="23" spans="1:9" ht="12.75" customHeight="1">
      <c r="A23" s="7">
        <v>19</v>
      </c>
      <c r="B23" s="49"/>
      <c r="C23" s="46" t="s">
        <v>25</v>
      </c>
      <c r="D23" s="13" t="s">
        <v>12</v>
      </c>
      <c r="E23" s="8"/>
      <c r="F23" s="31">
        <f t="shared" si="0"/>
        <v>57.199999999999996</v>
      </c>
      <c r="G23" s="34">
        <v>399</v>
      </c>
      <c r="H23" s="3">
        <f t="shared" si="1"/>
        <v>0.57199999999999995</v>
      </c>
      <c r="I23" s="3">
        <f t="shared" si="2"/>
        <v>0</v>
      </c>
    </row>
    <row r="24" spans="1:9" ht="12.75" customHeight="1">
      <c r="A24" s="7">
        <v>20</v>
      </c>
      <c r="B24" s="50"/>
      <c r="C24" s="47"/>
      <c r="D24" s="13" t="s">
        <v>14</v>
      </c>
      <c r="E24" s="8"/>
      <c r="F24" s="31">
        <f t="shared" si="0"/>
        <v>73.2</v>
      </c>
      <c r="G24" s="34">
        <v>584</v>
      </c>
      <c r="H24" s="3">
        <f t="shared" si="1"/>
        <v>0</v>
      </c>
      <c r="I24" s="3">
        <f t="shared" si="2"/>
        <v>0.73199999999999998</v>
      </c>
    </row>
    <row r="25" spans="1:9" ht="12.75" customHeight="1">
      <c r="A25" s="7">
        <v>21</v>
      </c>
      <c r="B25" s="48" t="s">
        <v>26</v>
      </c>
      <c r="C25" s="46" t="s">
        <v>27</v>
      </c>
      <c r="D25" s="13" t="s">
        <v>12</v>
      </c>
      <c r="E25" s="8"/>
      <c r="F25" s="31">
        <f t="shared" si="0"/>
        <v>13.3</v>
      </c>
      <c r="G25" s="34">
        <v>93</v>
      </c>
      <c r="H25" s="3">
        <f t="shared" si="1"/>
        <v>0.13300000000000001</v>
      </c>
      <c r="I25" s="3">
        <f t="shared" si="2"/>
        <v>0</v>
      </c>
    </row>
    <row r="26" spans="1:9" ht="12.75" customHeight="1">
      <c r="A26" s="7">
        <v>22</v>
      </c>
      <c r="B26" s="49"/>
      <c r="C26" s="47"/>
      <c r="D26" s="13" t="s">
        <v>14</v>
      </c>
      <c r="E26" s="8"/>
      <c r="F26" s="31">
        <f t="shared" si="0"/>
        <v>15.5</v>
      </c>
      <c r="G26" s="34">
        <v>124</v>
      </c>
      <c r="H26" s="3">
        <f t="shared" si="1"/>
        <v>0</v>
      </c>
      <c r="I26" s="3">
        <f t="shared" si="2"/>
        <v>0.155</v>
      </c>
    </row>
    <row r="27" spans="1:9" ht="12.75" customHeight="1">
      <c r="A27" s="7">
        <v>23</v>
      </c>
      <c r="B27" s="49"/>
      <c r="C27" s="46" t="s">
        <v>28</v>
      </c>
      <c r="D27" s="13" t="s">
        <v>12</v>
      </c>
      <c r="E27" s="8"/>
      <c r="F27" s="31">
        <f t="shared" si="0"/>
        <v>9.6</v>
      </c>
      <c r="G27" s="34">
        <v>67</v>
      </c>
      <c r="H27" s="3">
        <f t="shared" si="1"/>
        <v>9.6000000000000002E-2</v>
      </c>
      <c r="I27" s="3">
        <f t="shared" si="2"/>
        <v>0</v>
      </c>
    </row>
    <row r="28" spans="1:9" ht="12.75" customHeight="1">
      <c r="A28" s="7">
        <v>24</v>
      </c>
      <c r="B28" s="49"/>
      <c r="C28" s="47"/>
      <c r="D28" s="13" t="s">
        <v>14</v>
      </c>
      <c r="E28" s="8"/>
      <c r="F28" s="31">
        <f t="shared" si="0"/>
        <v>13.900000000000002</v>
      </c>
      <c r="G28" s="34">
        <v>111</v>
      </c>
      <c r="H28" s="3">
        <f t="shared" si="1"/>
        <v>0</v>
      </c>
      <c r="I28" s="3">
        <f t="shared" si="2"/>
        <v>0.13900000000000001</v>
      </c>
    </row>
    <row r="29" spans="1:9" ht="12.75" customHeight="1">
      <c r="A29" s="7">
        <v>25</v>
      </c>
      <c r="B29" s="49"/>
      <c r="C29" s="46" t="s">
        <v>29</v>
      </c>
      <c r="D29" s="13" t="s">
        <v>12</v>
      </c>
      <c r="E29" s="8"/>
      <c r="F29" s="31">
        <f t="shared" si="0"/>
        <v>8.5</v>
      </c>
      <c r="G29" s="34">
        <v>59</v>
      </c>
      <c r="H29" s="3">
        <f t="shared" si="1"/>
        <v>8.5000000000000006E-2</v>
      </c>
      <c r="I29" s="3">
        <f t="shared" si="2"/>
        <v>0</v>
      </c>
    </row>
    <row r="30" spans="1:9" ht="12.75" customHeight="1">
      <c r="A30" s="7">
        <v>26</v>
      </c>
      <c r="B30" s="49"/>
      <c r="C30" s="47"/>
      <c r="D30" s="13" t="s">
        <v>14</v>
      </c>
      <c r="E30" s="8"/>
      <c r="F30" s="31">
        <f t="shared" si="0"/>
        <v>12.2</v>
      </c>
      <c r="G30" s="34">
        <v>97</v>
      </c>
      <c r="H30" s="3">
        <f t="shared" si="1"/>
        <v>0</v>
      </c>
      <c r="I30" s="3">
        <f t="shared" si="2"/>
        <v>0.122</v>
      </c>
    </row>
    <row r="31" spans="1:9" ht="12.75" customHeight="1">
      <c r="A31" s="7">
        <v>27</v>
      </c>
      <c r="B31" s="49"/>
      <c r="C31" s="46" t="s">
        <v>30</v>
      </c>
      <c r="D31" s="13" t="s">
        <v>12</v>
      </c>
      <c r="E31" s="8"/>
      <c r="F31" s="31">
        <f t="shared" si="0"/>
        <v>7.3999999999999995</v>
      </c>
      <c r="G31" s="34">
        <v>52</v>
      </c>
      <c r="H31" s="3">
        <f t="shared" si="1"/>
        <v>7.3999999999999996E-2</v>
      </c>
      <c r="I31" s="3">
        <f t="shared" si="2"/>
        <v>0</v>
      </c>
    </row>
    <row r="32" spans="1:9" ht="12.75" customHeight="1">
      <c r="A32" s="7">
        <v>28</v>
      </c>
      <c r="B32" s="49"/>
      <c r="C32" s="47"/>
      <c r="D32" s="13" t="s">
        <v>14</v>
      </c>
      <c r="E32" s="8"/>
      <c r="F32" s="31">
        <f t="shared" si="0"/>
        <v>12.4</v>
      </c>
      <c r="G32" s="34">
        <v>99</v>
      </c>
      <c r="H32" s="3">
        <f t="shared" si="1"/>
        <v>0</v>
      </c>
      <c r="I32" s="3">
        <f t="shared" si="2"/>
        <v>0.124</v>
      </c>
    </row>
    <row r="33" spans="1:9" ht="12.75" customHeight="1">
      <c r="A33" s="7">
        <v>29</v>
      </c>
      <c r="B33" s="49"/>
      <c r="C33" s="46" t="s">
        <v>31</v>
      </c>
      <c r="D33" s="13" t="s">
        <v>12</v>
      </c>
      <c r="E33" s="8"/>
      <c r="F33" s="31">
        <f t="shared" si="0"/>
        <v>5.8999999999999995</v>
      </c>
      <c r="G33" s="34">
        <v>41</v>
      </c>
      <c r="H33" s="3">
        <f t="shared" si="1"/>
        <v>5.8999999999999997E-2</v>
      </c>
      <c r="I33" s="3">
        <f t="shared" si="2"/>
        <v>0</v>
      </c>
    </row>
    <row r="34" spans="1:9" ht="12.75" customHeight="1">
      <c r="A34" s="7">
        <v>30</v>
      </c>
      <c r="B34" s="50"/>
      <c r="C34" s="47"/>
      <c r="D34" s="13" t="s">
        <v>14</v>
      </c>
      <c r="E34" s="8"/>
      <c r="F34" s="31">
        <f t="shared" si="0"/>
        <v>11.799999999999999</v>
      </c>
      <c r="G34" s="34">
        <v>94</v>
      </c>
      <c r="H34" s="3">
        <f t="shared" si="1"/>
        <v>0</v>
      </c>
      <c r="I34" s="3">
        <f t="shared" si="2"/>
        <v>0.11799999999999999</v>
      </c>
    </row>
    <row r="35" spans="1:9" ht="12.75" hidden="1" customHeight="1">
      <c r="A35" s="7">
        <v>31</v>
      </c>
      <c r="B35" s="18"/>
      <c r="C35" s="46"/>
      <c r="D35" s="13"/>
      <c r="E35" s="8"/>
      <c r="F35" s="3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47"/>
      <c r="D36" s="13"/>
      <c r="E36" s="8"/>
      <c r="F36" s="3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6"/>
      <c r="D37" s="13"/>
      <c r="E37" s="8"/>
      <c r="F37" s="3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47"/>
      <c r="D38" s="13"/>
      <c r="E38" s="8"/>
      <c r="F38" s="3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6"/>
      <c r="D39" s="13"/>
      <c r="E39" s="8"/>
      <c r="F39" s="3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47"/>
      <c r="D40" s="13"/>
      <c r="E40" s="8"/>
      <c r="F40" s="3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6"/>
      <c r="D41" s="13"/>
      <c r="E41" s="8"/>
      <c r="F41" s="3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7"/>
      <c r="D42" s="13"/>
      <c r="E42" s="8"/>
      <c r="F42" s="3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6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7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6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7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6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7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6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7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6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7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6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7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6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7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6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7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6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7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6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7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6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2">
    <mergeCell ref="B5:B18"/>
    <mergeCell ref="B19:B24"/>
    <mergeCell ref="B25:B3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943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58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59</v>
      </c>
      <c r="F4" s="42" t="s">
        <v>60</v>
      </c>
      <c r="G4" s="42" t="s">
        <v>61</v>
      </c>
      <c r="H4" s="42" t="s">
        <v>62</v>
      </c>
      <c r="I4" s="42" t="s">
        <v>63</v>
      </c>
      <c r="J4" s="42" t="s">
        <v>64</v>
      </c>
      <c r="K4" s="42" t="s">
        <v>65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31">
        <v>124</v>
      </c>
      <c r="G5" s="31">
        <v>111</v>
      </c>
      <c r="H5" s="31">
        <v>83</v>
      </c>
      <c r="I5" s="31">
        <v>21</v>
      </c>
      <c r="J5" s="31">
        <v>16</v>
      </c>
      <c r="K5" s="31">
        <v>14</v>
      </c>
    </row>
    <row r="6" spans="1:11" ht="12.75" customHeight="1">
      <c r="A6" s="7">
        <v>2</v>
      </c>
      <c r="B6" s="49"/>
      <c r="C6" s="47"/>
      <c r="D6" s="13" t="s">
        <v>15</v>
      </c>
      <c r="E6" s="8"/>
      <c r="F6" s="31">
        <v>142</v>
      </c>
      <c r="G6" s="31">
        <v>156</v>
      </c>
      <c r="H6" s="31">
        <v>97</v>
      </c>
      <c r="I6" s="31">
        <v>20</v>
      </c>
      <c r="J6" s="31">
        <v>23</v>
      </c>
      <c r="K6" s="31">
        <v>11</v>
      </c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82</v>
      </c>
      <c r="G7" s="31">
        <v>86</v>
      </c>
      <c r="H7" s="31">
        <v>55</v>
      </c>
      <c r="I7" s="31">
        <v>17</v>
      </c>
      <c r="J7" s="31">
        <v>12</v>
      </c>
      <c r="K7" s="31">
        <v>12</v>
      </c>
    </row>
    <row r="8" spans="1:11" ht="12.75" customHeight="1">
      <c r="A8" s="7">
        <v>4</v>
      </c>
      <c r="B8" s="49"/>
      <c r="C8" s="47"/>
      <c r="D8" s="13" t="s">
        <v>14</v>
      </c>
      <c r="E8" s="8"/>
      <c r="F8" s="31">
        <v>97</v>
      </c>
      <c r="G8" s="31">
        <v>123</v>
      </c>
      <c r="H8" s="31">
        <v>80</v>
      </c>
      <c r="I8" s="31">
        <v>15</v>
      </c>
      <c r="J8" s="31">
        <v>23</v>
      </c>
      <c r="K8" s="31">
        <v>12</v>
      </c>
    </row>
    <row r="9" spans="1:11" ht="12.75" customHeight="1">
      <c r="A9" s="7">
        <v>5</v>
      </c>
      <c r="B9" s="49"/>
      <c r="C9" s="46" t="s">
        <v>17</v>
      </c>
      <c r="D9" s="13" t="s">
        <v>12</v>
      </c>
      <c r="E9" s="8"/>
      <c r="F9" s="31">
        <v>108</v>
      </c>
      <c r="G9" s="31">
        <v>82</v>
      </c>
      <c r="H9" s="31">
        <v>56</v>
      </c>
      <c r="I9" s="31">
        <v>15</v>
      </c>
      <c r="J9" s="31">
        <v>17</v>
      </c>
      <c r="K9" s="31">
        <v>12</v>
      </c>
    </row>
    <row r="10" spans="1:11" ht="12.75" customHeight="1">
      <c r="A10" s="7">
        <v>6</v>
      </c>
      <c r="B10" s="49"/>
      <c r="C10" s="47"/>
      <c r="D10" s="13" t="s">
        <v>14</v>
      </c>
      <c r="E10" s="8"/>
      <c r="F10" s="31">
        <v>146</v>
      </c>
      <c r="G10" s="31">
        <v>166</v>
      </c>
      <c r="H10" s="31">
        <v>104</v>
      </c>
      <c r="I10" s="31">
        <v>24</v>
      </c>
      <c r="J10" s="31">
        <v>27</v>
      </c>
      <c r="K10" s="31">
        <v>19</v>
      </c>
    </row>
    <row r="11" spans="1:11" ht="12.75" customHeight="1">
      <c r="A11" s="7">
        <v>7</v>
      </c>
      <c r="B11" s="49"/>
      <c r="C11" s="46" t="s">
        <v>18</v>
      </c>
      <c r="D11" s="13" t="s">
        <v>12</v>
      </c>
      <c r="E11" s="8"/>
      <c r="F11" s="31">
        <v>134</v>
      </c>
      <c r="G11" s="31">
        <v>107</v>
      </c>
      <c r="H11" s="31">
        <v>64</v>
      </c>
      <c r="I11" s="31">
        <v>20</v>
      </c>
      <c r="J11" s="31">
        <v>18</v>
      </c>
      <c r="K11" s="31">
        <v>12</v>
      </c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177</v>
      </c>
      <c r="G12" s="31">
        <v>183</v>
      </c>
      <c r="H12" s="31">
        <v>112</v>
      </c>
      <c r="I12" s="31">
        <v>28</v>
      </c>
      <c r="J12" s="31">
        <v>25</v>
      </c>
      <c r="K12" s="31">
        <v>20</v>
      </c>
    </row>
    <row r="13" spans="1:11" ht="12.75" customHeight="1">
      <c r="A13" s="7">
        <v>9</v>
      </c>
      <c r="B13" s="49"/>
      <c r="C13" s="46" t="s">
        <v>19</v>
      </c>
      <c r="D13" s="13" t="s">
        <v>12</v>
      </c>
      <c r="E13" s="8"/>
      <c r="F13" s="31">
        <v>125</v>
      </c>
      <c r="G13" s="31">
        <v>94</v>
      </c>
      <c r="H13" s="31">
        <v>49</v>
      </c>
      <c r="I13" s="31">
        <v>13</v>
      </c>
      <c r="J13" s="31">
        <v>15</v>
      </c>
      <c r="K13" s="31">
        <v>11</v>
      </c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166</v>
      </c>
      <c r="G14" s="31">
        <v>164</v>
      </c>
      <c r="H14" s="31">
        <v>111</v>
      </c>
      <c r="I14" s="31">
        <v>26</v>
      </c>
      <c r="J14" s="31">
        <v>27</v>
      </c>
      <c r="K14" s="31">
        <v>18</v>
      </c>
    </row>
    <row r="15" spans="1:11" ht="12.75" customHeight="1">
      <c r="A15" s="7">
        <v>11</v>
      </c>
      <c r="B15" s="49"/>
      <c r="C15" s="46" t="s">
        <v>20</v>
      </c>
      <c r="D15" s="13" t="s">
        <v>12</v>
      </c>
      <c r="E15" s="8"/>
      <c r="F15" s="31">
        <v>83</v>
      </c>
      <c r="G15" s="31">
        <v>64</v>
      </c>
      <c r="H15" s="31">
        <v>36</v>
      </c>
      <c r="I15" s="31">
        <v>10</v>
      </c>
      <c r="J15" s="31">
        <v>13</v>
      </c>
      <c r="K15" s="31">
        <v>8</v>
      </c>
    </row>
    <row r="16" spans="1:11" ht="12.75" customHeight="1">
      <c r="A16" s="7">
        <v>12</v>
      </c>
      <c r="B16" s="49"/>
      <c r="C16" s="47"/>
      <c r="D16" s="13" t="s">
        <v>14</v>
      </c>
      <c r="E16" s="8"/>
      <c r="F16" s="31">
        <v>129</v>
      </c>
      <c r="G16" s="31">
        <v>150</v>
      </c>
      <c r="H16" s="31">
        <v>106</v>
      </c>
      <c r="I16" s="31">
        <v>27</v>
      </c>
      <c r="J16" s="31">
        <v>25</v>
      </c>
      <c r="K16" s="31">
        <v>19</v>
      </c>
    </row>
    <row r="17" spans="1:11" ht="12.75" customHeight="1">
      <c r="A17" s="7">
        <v>13</v>
      </c>
      <c r="B17" s="49"/>
      <c r="C17" s="46" t="s">
        <v>21</v>
      </c>
      <c r="D17" s="13" t="s">
        <v>12</v>
      </c>
      <c r="E17" s="8"/>
      <c r="F17" s="31">
        <v>81</v>
      </c>
      <c r="G17" s="31">
        <v>61</v>
      </c>
      <c r="H17" s="31">
        <v>37</v>
      </c>
      <c r="I17" s="31">
        <v>9</v>
      </c>
      <c r="J17" s="31">
        <v>14</v>
      </c>
      <c r="K17" s="31">
        <v>7</v>
      </c>
    </row>
    <row r="18" spans="1:11" ht="12.75" customHeight="1">
      <c r="A18" s="7">
        <v>14</v>
      </c>
      <c r="B18" s="50"/>
      <c r="C18" s="47"/>
      <c r="D18" s="13" t="s">
        <v>14</v>
      </c>
      <c r="E18" s="8"/>
      <c r="F18" s="31">
        <v>128</v>
      </c>
      <c r="G18" s="31">
        <v>138</v>
      </c>
      <c r="H18" s="31">
        <v>106</v>
      </c>
      <c r="I18" s="31">
        <v>26</v>
      </c>
      <c r="J18" s="31">
        <v>25</v>
      </c>
      <c r="K18" s="31">
        <v>19</v>
      </c>
    </row>
    <row r="19" spans="1:11" ht="12.75" customHeight="1">
      <c r="A19" s="7">
        <v>15</v>
      </c>
      <c r="B19" s="48" t="s">
        <v>22</v>
      </c>
      <c r="C19" s="46" t="s">
        <v>23</v>
      </c>
      <c r="D19" s="13" t="s">
        <v>12</v>
      </c>
      <c r="E19" s="8"/>
      <c r="F19" s="31">
        <v>206</v>
      </c>
      <c r="G19" s="31">
        <v>192</v>
      </c>
      <c r="H19" s="31">
        <v>113</v>
      </c>
      <c r="I19" s="31">
        <v>33</v>
      </c>
      <c r="J19" s="31">
        <v>21</v>
      </c>
      <c r="K19" s="31">
        <v>20</v>
      </c>
    </row>
    <row r="20" spans="1:11" ht="12.75" customHeight="1">
      <c r="A20" s="7">
        <v>16</v>
      </c>
      <c r="B20" s="49"/>
      <c r="C20" s="47"/>
      <c r="D20" s="13" t="s">
        <v>14</v>
      </c>
      <c r="E20" s="8"/>
      <c r="F20" s="31">
        <v>203</v>
      </c>
      <c r="G20" s="31">
        <v>208</v>
      </c>
      <c r="H20" s="31">
        <v>118</v>
      </c>
      <c r="I20" s="31">
        <v>26</v>
      </c>
      <c r="J20" s="31">
        <v>23</v>
      </c>
      <c r="K20" s="31">
        <v>17</v>
      </c>
    </row>
    <row r="21" spans="1:11" ht="12.75" customHeight="1">
      <c r="A21" s="7">
        <v>17</v>
      </c>
      <c r="B21" s="49"/>
      <c r="C21" s="46" t="s">
        <v>24</v>
      </c>
      <c r="D21" s="13" t="s">
        <v>12</v>
      </c>
      <c r="E21" s="8"/>
      <c r="F21" s="31">
        <v>183</v>
      </c>
      <c r="G21" s="31">
        <v>171</v>
      </c>
      <c r="H21" s="31">
        <v>100</v>
      </c>
      <c r="I21" s="31">
        <v>28</v>
      </c>
      <c r="J21" s="31">
        <v>24</v>
      </c>
      <c r="K21" s="31">
        <v>19</v>
      </c>
    </row>
    <row r="22" spans="1:11" ht="12.75" customHeight="1">
      <c r="A22" s="7">
        <v>18</v>
      </c>
      <c r="B22" s="49"/>
      <c r="C22" s="47"/>
      <c r="D22" s="13" t="s">
        <v>14</v>
      </c>
      <c r="E22" s="8"/>
      <c r="F22" s="31">
        <v>219</v>
      </c>
      <c r="G22" s="31">
        <v>208</v>
      </c>
      <c r="H22" s="31">
        <v>132</v>
      </c>
      <c r="I22" s="31">
        <v>27</v>
      </c>
      <c r="J22" s="31">
        <v>27</v>
      </c>
      <c r="K22" s="31">
        <v>19</v>
      </c>
    </row>
    <row r="23" spans="1:11" ht="12.75" customHeight="1">
      <c r="A23" s="7">
        <v>19</v>
      </c>
      <c r="B23" s="49"/>
      <c r="C23" s="46" t="s">
        <v>25</v>
      </c>
      <c r="D23" s="13" t="s">
        <v>12</v>
      </c>
      <c r="E23" s="8"/>
      <c r="F23" s="31">
        <v>139</v>
      </c>
      <c r="G23" s="31">
        <v>131</v>
      </c>
      <c r="H23" s="31">
        <v>73</v>
      </c>
      <c r="I23" s="31">
        <v>22</v>
      </c>
      <c r="J23" s="31">
        <v>21</v>
      </c>
      <c r="K23" s="31">
        <v>13</v>
      </c>
    </row>
    <row r="24" spans="1:11" ht="12.75" customHeight="1">
      <c r="A24" s="7">
        <v>20</v>
      </c>
      <c r="B24" s="50"/>
      <c r="C24" s="47"/>
      <c r="D24" s="13" t="s">
        <v>14</v>
      </c>
      <c r="E24" s="8"/>
      <c r="F24" s="31">
        <v>194</v>
      </c>
      <c r="G24" s="31">
        <v>192</v>
      </c>
      <c r="H24" s="31">
        <v>124</v>
      </c>
      <c r="I24" s="31">
        <v>27</v>
      </c>
      <c r="J24" s="31">
        <v>24</v>
      </c>
      <c r="K24" s="31">
        <v>23</v>
      </c>
    </row>
    <row r="25" spans="1:11" ht="12.75" customHeight="1">
      <c r="A25" s="7">
        <v>21</v>
      </c>
      <c r="B25" s="48" t="s">
        <v>26</v>
      </c>
      <c r="C25" s="46" t="s">
        <v>27</v>
      </c>
      <c r="D25" s="13" t="s">
        <v>12</v>
      </c>
      <c r="E25" s="8"/>
      <c r="F25" s="31">
        <v>19</v>
      </c>
      <c r="G25" s="31">
        <v>28</v>
      </c>
      <c r="H25" s="31">
        <v>27</v>
      </c>
      <c r="I25" s="31">
        <v>7</v>
      </c>
      <c r="J25" s="31">
        <v>4</v>
      </c>
      <c r="K25" s="31">
        <v>8</v>
      </c>
    </row>
    <row r="26" spans="1:11" ht="12.75" customHeight="1">
      <c r="A26" s="7">
        <v>22</v>
      </c>
      <c r="B26" s="49"/>
      <c r="C26" s="47"/>
      <c r="D26" s="13" t="s">
        <v>14</v>
      </c>
      <c r="E26" s="8"/>
      <c r="F26" s="31">
        <v>25</v>
      </c>
      <c r="G26" s="31">
        <v>43</v>
      </c>
      <c r="H26" s="31">
        <v>34</v>
      </c>
      <c r="I26" s="31">
        <v>8</v>
      </c>
      <c r="J26" s="31">
        <v>8</v>
      </c>
      <c r="K26" s="31">
        <v>6</v>
      </c>
    </row>
    <row r="27" spans="1:11" ht="12.75" customHeight="1">
      <c r="A27" s="7">
        <v>23</v>
      </c>
      <c r="B27" s="49"/>
      <c r="C27" s="46" t="s">
        <v>28</v>
      </c>
      <c r="D27" s="13" t="s">
        <v>12</v>
      </c>
      <c r="E27" s="8"/>
      <c r="F27" s="31">
        <v>16</v>
      </c>
      <c r="G27" s="31">
        <v>17</v>
      </c>
      <c r="H27" s="31">
        <v>19</v>
      </c>
      <c r="I27" s="31">
        <v>4</v>
      </c>
      <c r="J27" s="31">
        <v>4</v>
      </c>
      <c r="K27" s="31">
        <v>7</v>
      </c>
    </row>
    <row r="28" spans="1:11" ht="12.75" customHeight="1">
      <c r="A28" s="7">
        <v>24</v>
      </c>
      <c r="B28" s="49"/>
      <c r="C28" s="47"/>
      <c r="D28" s="13" t="s">
        <v>14</v>
      </c>
      <c r="E28" s="8"/>
      <c r="F28" s="31">
        <v>25</v>
      </c>
      <c r="G28" s="31">
        <v>31</v>
      </c>
      <c r="H28" s="31">
        <v>33</v>
      </c>
      <c r="I28" s="31">
        <v>8</v>
      </c>
      <c r="J28" s="31">
        <v>8</v>
      </c>
      <c r="K28" s="31">
        <v>6</v>
      </c>
    </row>
    <row r="29" spans="1:11" ht="12.75" customHeight="1">
      <c r="A29" s="7">
        <v>25</v>
      </c>
      <c r="B29" s="49"/>
      <c r="C29" s="46" t="s">
        <v>29</v>
      </c>
      <c r="D29" s="13" t="s">
        <v>12</v>
      </c>
      <c r="E29" s="8"/>
      <c r="F29" s="31">
        <v>15</v>
      </c>
      <c r="G29" s="31">
        <v>16</v>
      </c>
      <c r="H29" s="31">
        <v>16</v>
      </c>
      <c r="I29" s="31">
        <v>4</v>
      </c>
      <c r="J29" s="31">
        <v>3</v>
      </c>
      <c r="K29" s="31">
        <v>5</v>
      </c>
    </row>
    <row r="30" spans="1:11" ht="12.75" customHeight="1">
      <c r="A30" s="7">
        <v>26</v>
      </c>
      <c r="B30" s="49"/>
      <c r="C30" s="47"/>
      <c r="D30" s="13" t="s">
        <v>14</v>
      </c>
      <c r="E30" s="8"/>
      <c r="F30" s="31">
        <v>23</v>
      </c>
      <c r="G30" s="31">
        <v>29</v>
      </c>
      <c r="H30" s="31">
        <v>25</v>
      </c>
      <c r="I30" s="31">
        <v>7</v>
      </c>
      <c r="J30" s="31">
        <v>6</v>
      </c>
      <c r="K30" s="31">
        <v>7</v>
      </c>
    </row>
    <row r="31" spans="1:11" ht="12.75" customHeight="1">
      <c r="A31" s="7">
        <v>27</v>
      </c>
      <c r="B31" s="49"/>
      <c r="C31" s="46" t="s">
        <v>30</v>
      </c>
      <c r="D31" s="13" t="s">
        <v>12</v>
      </c>
      <c r="E31" s="8"/>
      <c r="F31" s="31">
        <v>13</v>
      </c>
      <c r="G31" s="31">
        <v>13</v>
      </c>
      <c r="H31" s="31">
        <v>16</v>
      </c>
      <c r="I31" s="31">
        <v>3</v>
      </c>
      <c r="J31" s="31">
        <v>3</v>
      </c>
      <c r="K31" s="31">
        <v>4</v>
      </c>
    </row>
    <row r="32" spans="1:11" ht="12.75" customHeight="1">
      <c r="A32" s="7">
        <v>28</v>
      </c>
      <c r="B32" s="49"/>
      <c r="C32" s="47"/>
      <c r="D32" s="13" t="s">
        <v>14</v>
      </c>
      <c r="E32" s="8"/>
      <c r="F32" s="31">
        <v>21</v>
      </c>
      <c r="G32" s="31">
        <v>31</v>
      </c>
      <c r="H32" s="31">
        <v>25</v>
      </c>
      <c r="I32" s="31">
        <v>7</v>
      </c>
      <c r="J32" s="31">
        <v>7</v>
      </c>
      <c r="K32" s="31">
        <v>8</v>
      </c>
    </row>
    <row r="33" spans="1:11" ht="12.75" customHeight="1">
      <c r="A33" s="7">
        <v>29</v>
      </c>
      <c r="B33" s="49"/>
      <c r="C33" s="46" t="s">
        <v>31</v>
      </c>
      <c r="D33" s="13" t="s">
        <v>12</v>
      </c>
      <c r="E33" s="8"/>
      <c r="F33" s="31">
        <v>13</v>
      </c>
      <c r="G33" s="31">
        <v>10</v>
      </c>
      <c r="H33" s="31">
        <v>11</v>
      </c>
      <c r="I33" s="31">
        <v>2</v>
      </c>
      <c r="J33" s="31">
        <v>2</v>
      </c>
      <c r="K33" s="31">
        <v>3</v>
      </c>
    </row>
    <row r="34" spans="1:11" ht="12.75" customHeight="1">
      <c r="A34" s="7">
        <v>30</v>
      </c>
      <c r="B34" s="50"/>
      <c r="C34" s="47"/>
      <c r="D34" s="13" t="s">
        <v>14</v>
      </c>
      <c r="E34" s="8"/>
      <c r="F34" s="31">
        <v>22</v>
      </c>
      <c r="G34" s="31">
        <v>28</v>
      </c>
      <c r="H34" s="31">
        <v>26</v>
      </c>
      <c r="I34" s="31">
        <v>6</v>
      </c>
      <c r="J34" s="31">
        <v>5</v>
      </c>
      <c r="K34" s="31">
        <v>7</v>
      </c>
    </row>
    <row r="35" spans="1:11" ht="12.75" hidden="1" customHeight="1">
      <c r="A35" s="7">
        <v>31</v>
      </c>
      <c r="B35" s="18"/>
      <c r="C35" s="46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47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6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47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6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47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6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7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6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7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6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7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6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7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6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7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6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7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6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7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6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7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6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7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6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7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6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7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2">
    <mergeCell ref="B5:B18"/>
    <mergeCell ref="C5:C6"/>
    <mergeCell ref="C7:C8"/>
    <mergeCell ref="C9:C10"/>
    <mergeCell ref="C11:C12"/>
    <mergeCell ref="C13:C14"/>
    <mergeCell ref="C15:C16"/>
    <mergeCell ref="C17:C18"/>
    <mergeCell ref="C47:C48"/>
    <mergeCell ref="C49:C50"/>
    <mergeCell ref="C51:C52"/>
    <mergeCell ref="C53:C54"/>
    <mergeCell ref="C55:C56"/>
    <mergeCell ref="C57:C58"/>
    <mergeCell ref="C35:C36"/>
    <mergeCell ref="C37:C38"/>
    <mergeCell ref="C39:C40"/>
    <mergeCell ref="C41:C42"/>
    <mergeCell ref="C43:C44"/>
    <mergeCell ref="C45:C46"/>
    <mergeCell ref="B19:B24"/>
    <mergeCell ref="C19:C20"/>
    <mergeCell ref="C21:C22"/>
    <mergeCell ref="C23:C24"/>
    <mergeCell ref="B25:B34"/>
    <mergeCell ref="C25:C26"/>
    <mergeCell ref="C27:C28"/>
    <mergeCell ref="C29:C30"/>
    <mergeCell ref="C31:C32"/>
    <mergeCell ref="C33:C34"/>
    <mergeCell ref="C83:C84"/>
    <mergeCell ref="C85:C86"/>
    <mergeCell ref="C87:C88"/>
    <mergeCell ref="C89:C90"/>
    <mergeCell ref="C91:C92"/>
    <mergeCell ref="C93:C94"/>
    <mergeCell ref="C71:C72"/>
    <mergeCell ref="C73:C74"/>
    <mergeCell ref="C75:C76"/>
    <mergeCell ref="C77:C78"/>
    <mergeCell ref="C79:C80"/>
    <mergeCell ref="C81:C82"/>
    <mergeCell ref="C59:C60"/>
    <mergeCell ref="C61:C62"/>
    <mergeCell ref="C63:C64"/>
    <mergeCell ref="C65:C66"/>
    <mergeCell ref="C67:C68"/>
    <mergeCell ref="C69:C70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177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32</v>
      </c>
      <c r="E5" s="8"/>
      <c r="F5" s="31">
        <f>IFERROR(G5/$F$2*100,"")</f>
        <v>29.378531073446329</v>
      </c>
      <c r="G5" s="34">
        <v>52</v>
      </c>
    </row>
    <row r="6" spans="1:7" ht="12.75" customHeight="1">
      <c r="A6" s="7">
        <v>2</v>
      </c>
      <c r="B6" s="49"/>
      <c r="C6" s="36" t="s">
        <v>16</v>
      </c>
      <c r="D6" s="13" t="s">
        <v>33</v>
      </c>
      <c r="E6" s="8"/>
      <c r="F6" s="31">
        <f>IFERROR(G6/$F$2*100,"")</f>
        <v>22.033898305084744</v>
      </c>
      <c r="G6" s="34">
        <v>39</v>
      </c>
    </row>
    <row r="7" spans="1:7" ht="12.75" customHeight="1">
      <c r="A7" s="7">
        <v>3</v>
      </c>
      <c r="B7" s="49"/>
      <c r="C7" s="36" t="s">
        <v>17</v>
      </c>
      <c r="D7" s="13" t="s">
        <v>34</v>
      </c>
      <c r="E7" s="8"/>
      <c r="F7" s="31">
        <f t="shared" ref="F7:F70" si="0">IFERROR(G7/$F$2*100,"")</f>
        <v>34.463276836158194</v>
      </c>
      <c r="G7" s="34">
        <v>61</v>
      </c>
    </row>
    <row r="8" spans="1:7" ht="12.75" customHeight="1">
      <c r="A8" s="7">
        <v>4</v>
      </c>
      <c r="B8" s="49"/>
      <c r="C8" s="36" t="s">
        <v>18</v>
      </c>
      <c r="D8" s="13" t="s">
        <v>35</v>
      </c>
      <c r="E8" s="8"/>
      <c r="F8" s="31">
        <f t="shared" si="0"/>
        <v>31.638418079096049</v>
      </c>
      <c r="G8" s="34">
        <v>56</v>
      </c>
    </row>
    <row r="9" spans="1:7" ht="12.75" customHeight="1">
      <c r="A9" s="7">
        <v>5</v>
      </c>
      <c r="B9" s="49"/>
      <c r="C9" s="36" t="s">
        <v>19</v>
      </c>
      <c r="D9" s="13" t="s">
        <v>36</v>
      </c>
      <c r="E9" s="8"/>
      <c r="F9" s="31">
        <f t="shared" si="0"/>
        <v>34.463276836158194</v>
      </c>
      <c r="G9" s="34">
        <v>61</v>
      </c>
    </row>
    <row r="10" spans="1:7" ht="12.75" customHeight="1">
      <c r="A10" s="7">
        <v>6</v>
      </c>
      <c r="B10" s="49"/>
      <c r="C10" s="36" t="s">
        <v>20</v>
      </c>
      <c r="D10" s="13" t="s">
        <v>37</v>
      </c>
      <c r="E10" s="8"/>
      <c r="F10" s="31">
        <f t="shared" si="0"/>
        <v>29.943502824858758</v>
      </c>
      <c r="G10" s="34">
        <v>53</v>
      </c>
    </row>
    <row r="11" spans="1:7" ht="12.75" customHeight="1">
      <c r="A11" s="7">
        <v>7</v>
      </c>
      <c r="B11" s="50"/>
      <c r="C11" s="37" t="s">
        <v>21</v>
      </c>
      <c r="D11" s="13" t="s">
        <v>38</v>
      </c>
      <c r="E11" s="8"/>
      <c r="F11" s="31">
        <f t="shared" si="0"/>
        <v>45.762711864406782</v>
      </c>
      <c r="G11" s="34">
        <v>81</v>
      </c>
    </row>
    <row r="12" spans="1:7" ht="12.75" customHeight="1">
      <c r="A12" s="7">
        <v>8</v>
      </c>
      <c r="B12" s="48" t="s">
        <v>22</v>
      </c>
      <c r="C12" s="37" t="s">
        <v>23</v>
      </c>
      <c r="D12" s="13" t="s">
        <v>39</v>
      </c>
      <c r="E12" s="8"/>
      <c r="F12" s="31">
        <f t="shared" si="0"/>
        <v>35.593220338983052</v>
      </c>
      <c r="G12" s="34">
        <v>63</v>
      </c>
    </row>
    <row r="13" spans="1:7" ht="12.75" customHeight="1">
      <c r="A13" s="7">
        <v>9</v>
      </c>
      <c r="B13" s="49"/>
      <c r="C13" s="37" t="s">
        <v>24</v>
      </c>
      <c r="D13" s="13" t="s">
        <v>40</v>
      </c>
      <c r="E13" s="8"/>
      <c r="F13" s="31">
        <f t="shared" si="0"/>
        <v>42.93785310734463</v>
      </c>
      <c r="G13" s="34">
        <v>76</v>
      </c>
    </row>
    <row r="14" spans="1:7" ht="12.75" customHeight="1">
      <c r="A14" s="7">
        <v>10</v>
      </c>
      <c r="B14" s="50"/>
      <c r="C14" s="37" t="s">
        <v>25</v>
      </c>
      <c r="D14" s="13" t="s">
        <v>41</v>
      </c>
      <c r="E14" s="8"/>
      <c r="F14" s="31">
        <f t="shared" si="0"/>
        <v>38.418079096045197</v>
      </c>
      <c r="G14" s="34">
        <v>68</v>
      </c>
    </row>
    <row r="15" spans="1:7" ht="12.75" customHeight="1">
      <c r="A15" s="7">
        <v>11</v>
      </c>
      <c r="B15" s="48" t="s">
        <v>26</v>
      </c>
      <c r="C15" s="37" t="s">
        <v>27</v>
      </c>
      <c r="D15" s="13" t="s">
        <v>42</v>
      </c>
      <c r="E15" s="8"/>
      <c r="F15" s="31">
        <f t="shared" si="0"/>
        <v>29.943502824858758</v>
      </c>
      <c r="G15" s="34">
        <v>53</v>
      </c>
    </row>
    <row r="16" spans="1:7" ht="12.75" customHeight="1">
      <c r="A16" s="7">
        <v>12</v>
      </c>
      <c r="B16" s="49"/>
      <c r="C16" s="37" t="s">
        <v>28</v>
      </c>
      <c r="D16" s="13" t="s">
        <v>42</v>
      </c>
      <c r="E16" s="8"/>
      <c r="F16" s="31">
        <f t="shared" si="0"/>
        <v>29.378531073446329</v>
      </c>
      <c r="G16" s="34">
        <v>52</v>
      </c>
    </row>
    <row r="17" spans="1:7" ht="12.75" customHeight="1">
      <c r="A17" s="7">
        <v>13</v>
      </c>
      <c r="B17" s="49"/>
      <c r="C17" s="37" t="s">
        <v>29</v>
      </c>
      <c r="D17" s="13" t="s">
        <v>43</v>
      </c>
      <c r="E17" s="8"/>
      <c r="F17" s="31">
        <f t="shared" si="0"/>
        <v>27.118644067796609</v>
      </c>
      <c r="G17" s="34">
        <v>48</v>
      </c>
    </row>
    <row r="18" spans="1:7" ht="12.75" customHeight="1">
      <c r="A18" s="7">
        <v>14</v>
      </c>
      <c r="B18" s="49"/>
      <c r="C18" s="37" t="s">
        <v>30</v>
      </c>
      <c r="D18" s="13" t="s">
        <v>44</v>
      </c>
      <c r="E18" s="8"/>
      <c r="F18" s="31">
        <f t="shared" si="0"/>
        <v>27.683615819209038</v>
      </c>
      <c r="G18" s="34">
        <v>49</v>
      </c>
    </row>
    <row r="19" spans="1:7" ht="12.75" customHeight="1">
      <c r="A19" s="7">
        <v>15</v>
      </c>
      <c r="B19" s="50"/>
      <c r="C19" s="37" t="s">
        <v>31</v>
      </c>
      <c r="D19" s="13" t="s">
        <v>45</v>
      </c>
      <c r="E19" s="8"/>
      <c r="F19" s="31">
        <f t="shared" si="0"/>
        <v>27.118644067796609</v>
      </c>
      <c r="G19" s="34">
        <v>48</v>
      </c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943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66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67</v>
      </c>
      <c r="F4" s="42" t="s">
        <v>60</v>
      </c>
      <c r="G4" s="42" t="s">
        <v>61</v>
      </c>
      <c r="H4" s="42" t="s">
        <v>62</v>
      </c>
      <c r="I4" s="42" t="s">
        <v>63</v>
      </c>
      <c r="J4" s="42" t="s">
        <v>64</v>
      </c>
      <c r="K4" s="42" t="s">
        <v>65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32</v>
      </c>
      <c r="E5" s="8"/>
      <c r="F5" s="45">
        <v>30</v>
      </c>
      <c r="G5" s="45">
        <v>12</v>
      </c>
      <c r="H5" s="45">
        <v>7</v>
      </c>
      <c r="I5" s="45">
        <v>1</v>
      </c>
      <c r="J5" s="45">
        <v>2</v>
      </c>
      <c r="K5" s="45"/>
    </row>
    <row r="6" spans="1:11" ht="12.75" customHeight="1">
      <c r="A6" s="7">
        <v>2</v>
      </c>
      <c r="B6" s="49"/>
      <c r="C6" s="36" t="s">
        <v>16</v>
      </c>
      <c r="D6" s="13" t="s">
        <v>33</v>
      </c>
      <c r="E6" s="8"/>
      <c r="F6" s="45">
        <v>20</v>
      </c>
      <c r="G6" s="45">
        <v>12</v>
      </c>
      <c r="H6" s="45">
        <v>6</v>
      </c>
      <c r="I6" s="45"/>
      <c r="J6" s="45">
        <v>1</v>
      </c>
      <c r="K6" s="45"/>
    </row>
    <row r="7" spans="1:11" ht="12.75" customHeight="1">
      <c r="A7" s="7">
        <v>3</v>
      </c>
      <c r="B7" s="49"/>
      <c r="C7" s="36" t="s">
        <v>17</v>
      </c>
      <c r="D7" s="13" t="s">
        <v>34</v>
      </c>
      <c r="E7" s="8"/>
      <c r="F7" s="45">
        <v>28</v>
      </c>
      <c r="G7" s="45">
        <v>15</v>
      </c>
      <c r="H7" s="45">
        <v>14</v>
      </c>
      <c r="I7" s="45"/>
      <c r="J7" s="45">
        <v>3</v>
      </c>
      <c r="K7" s="45">
        <v>1</v>
      </c>
    </row>
    <row r="8" spans="1:11" ht="12.75" customHeight="1">
      <c r="A8" s="7">
        <v>4</v>
      </c>
      <c r="B8" s="49"/>
      <c r="C8" s="36" t="s">
        <v>18</v>
      </c>
      <c r="D8" s="13" t="s">
        <v>35</v>
      </c>
      <c r="E8" s="8"/>
      <c r="F8" s="45">
        <v>33</v>
      </c>
      <c r="G8" s="45">
        <v>12</v>
      </c>
      <c r="H8" s="45">
        <v>10</v>
      </c>
      <c r="I8" s="45">
        <v>1</v>
      </c>
      <c r="J8" s="45"/>
      <c r="K8" s="45"/>
    </row>
    <row r="9" spans="1:11" ht="12.75" customHeight="1">
      <c r="A9" s="7">
        <v>5</v>
      </c>
      <c r="B9" s="49"/>
      <c r="C9" s="36" t="s">
        <v>19</v>
      </c>
      <c r="D9" s="13" t="s">
        <v>36</v>
      </c>
      <c r="E9" s="8"/>
      <c r="F9" s="45">
        <v>28</v>
      </c>
      <c r="G9" s="45">
        <v>14</v>
      </c>
      <c r="H9" s="45">
        <v>16</v>
      </c>
      <c r="I9" s="45">
        <v>1</v>
      </c>
      <c r="J9" s="45">
        <v>1</v>
      </c>
      <c r="K9" s="45">
        <v>1</v>
      </c>
    </row>
    <row r="10" spans="1:11" ht="12.75" customHeight="1">
      <c r="A10" s="7">
        <v>6</v>
      </c>
      <c r="B10" s="49"/>
      <c r="C10" s="36" t="s">
        <v>20</v>
      </c>
      <c r="D10" s="13" t="s">
        <v>37</v>
      </c>
      <c r="E10" s="8"/>
      <c r="F10" s="45">
        <v>27</v>
      </c>
      <c r="G10" s="45">
        <v>12</v>
      </c>
      <c r="H10" s="45">
        <v>14</v>
      </c>
      <c r="I10" s="45"/>
      <c r="J10" s="45"/>
      <c r="K10" s="45"/>
    </row>
    <row r="11" spans="1:11" ht="12.75" customHeight="1">
      <c r="A11" s="7">
        <v>7</v>
      </c>
      <c r="B11" s="50"/>
      <c r="C11" s="37" t="s">
        <v>21</v>
      </c>
      <c r="D11" s="13" t="s">
        <v>38</v>
      </c>
      <c r="E11" s="8"/>
      <c r="F11" s="45">
        <v>34</v>
      </c>
      <c r="G11" s="45">
        <v>19</v>
      </c>
      <c r="H11" s="45">
        <v>21</v>
      </c>
      <c r="I11" s="45">
        <v>4</v>
      </c>
      <c r="J11" s="45">
        <v>2</v>
      </c>
      <c r="K11" s="45">
        <v>1</v>
      </c>
    </row>
    <row r="12" spans="1:11" ht="12.75" customHeight="1">
      <c r="A12" s="7">
        <v>8</v>
      </c>
      <c r="B12" s="48" t="s">
        <v>22</v>
      </c>
      <c r="C12" s="37" t="s">
        <v>23</v>
      </c>
      <c r="D12" s="13" t="s">
        <v>39</v>
      </c>
      <c r="E12" s="8"/>
      <c r="F12" s="45">
        <v>33</v>
      </c>
      <c r="G12" s="45">
        <v>12</v>
      </c>
      <c r="H12" s="45">
        <v>13</v>
      </c>
      <c r="I12" s="45">
        <v>3</v>
      </c>
      <c r="J12" s="45">
        <v>1</v>
      </c>
      <c r="K12" s="45">
        <v>1</v>
      </c>
    </row>
    <row r="13" spans="1:11" ht="12.75" customHeight="1">
      <c r="A13" s="7">
        <v>9</v>
      </c>
      <c r="B13" s="49"/>
      <c r="C13" s="37" t="s">
        <v>24</v>
      </c>
      <c r="D13" s="13" t="s">
        <v>40</v>
      </c>
      <c r="E13" s="8"/>
      <c r="F13" s="45">
        <v>41</v>
      </c>
      <c r="G13" s="45">
        <v>13</v>
      </c>
      <c r="H13" s="45">
        <v>16</v>
      </c>
      <c r="I13" s="45">
        <v>3</v>
      </c>
      <c r="J13" s="45">
        <v>1</v>
      </c>
      <c r="K13" s="45">
        <v>2</v>
      </c>
    </row>
    <row r="14" spans="1:11" ht="12.75" customHeight="1">
      <c r="A14" s="7">
        <v>10</v>
      </c>
      <c r="B14" s="50"/>
      <c r="C14" s="37" t="s">
        <v>25</v>
      </c>
      <c r="D14" s="13" t="s">
        <v>41</v>
      </c>
      <c r="E14" s="8"/>
      <c r="F14" s="45">
        <v>36</v>
      </c>
      <c r="G14" s="45">
        <v>9</v>
      </c>
      <c r="H14" s="45">
        <v>18</v>
      </c>
      <c r="I14" s="45">
        <v>3</v>
      </c>
      <c r="J14" s="45">
        <v>1</v>
      </c>
      <c r="K14" s="45">
        <v>1</v>
      </c>
    </row>
    <row r="15" spans="1:11" ht="12.75" customHeight="1">
      <c r="A15" s="7">
        <v>11</v>
      </c>
      <c r="B15" s="48" t="s">
        <v>26</v>
      </c>
      <c r="C15" s="37" t="s">
        <v>27</v>
      </c>
      <c r="D15" s="13" t="s">
        <v>42</v>
      </c>
      <c r="E15" s="8"/>
      <c r="F15" s="45">
        <v>22</v>
      </c>
      <c r="G15" s="45">
        <v>12</v>
      </c>
      <c r="H15" s="45">
        <v>12</v>
      </c>
      <c r="I15" s="45">
        <v>4</v>
      </c>
      <c r="J15" s="45">
        <v>2</v>
      </c>
      <c r="K15" s="45">
        <v>1</v>
      </c>
    </row>
    <row r="16" spans="1:11" ht="12.75" customHeight="1">
      <c r="A16" s="7">
        <v>12</v>
      </c>
      <c r="B16" s="49"/>
      <c r="C16" s="37" t="s">
        <v>28</v>
      </c>
      <c r="D16" s="13" t="s">
        <v>42</v>
      </c>
      <c r="E16" s="8"/>
      <c r="F16" s="45">
        <v>22</v>
      </c>
      <c r="G16" s="45">
        <v>12</v>
      </c>
      <c r="H16" s="45">
        <v>12</v>
      </c>
      <c r="I16" s="45">
        <v>3</v>
      </c>
      <c r="J16" s="45">
        <v>2</v>
      </c>
      <c r="K16" s="45">
        <v>1</v>
      </c>
    </row>
    <row r="17" spans="1:11" ht="12.75" customHeight="1">
      <c r="A17" s="7">
        <v>13</v>
      </c>
      <c r="B17" s="49"/>
      <c r="C17" s="37" t="s">
        <v>29</v>
      </c>
      <c r="D17" s="13" t="s">
        <v>43</v>
      </c>
      <c r="E17" s="8"/>
      <c r="F17" s="45">
        <v>20</v>
      </c>
      <c r="G17" s="45">
        <v>12</v>
      </c>
      <c r="H17" s="45">
        <v>10</v>
      </c>
      <c r="I17" s="45">
        <v>2</v>
      </c>
      <c r="J17" s="45">
        <v>3</v>
      </c>
      <c r="K17" s="45">
        <v>1</v>
      </c>
    </row>
    <row r="18" spans="1:11" ht="12.75" customHeight="1">
      <c r="A18" s="7">
        <v>14</v>
      </c>
      <c r="B18" s="49"/>
      <c r="C18" s="37" t="s">
        <v>30</v>
      </c>
      <c r="D18" s="13" t="s">
        <v>44</v>
      </c>
      <c r="E18" s="8"/>
      <c r="F18" s="45">
        <v>20</v>
      </c>
      <c r="G18" s="45">
        <v>12</v>
      </c>
      <c r="H18" s="45">
        <v>11</v>
      </c>
      <c r="I18" s="45">
        <v>2</v>
      </c>
      <c r="J18" s="45">
        <v>3</v>
      </c>
      <c r="K18" s="45">
        <v>1</v>
      </c>
    </row>
    <row r="19" spans="1:11" ht="12.75" customHeight="1">
      <c r="A19" s="7">
        <v>15</v>
      </c>
      <c r="B19" s="50"/>
      <c r="C19" s="37" t="s">
        <v>31</v>
      </c>
      <c r="D19" s="13" t="s">
        <v>45</v>
      </c>
      <c r="E19" s="8"/>
      <c r="F19" s="45">
        <v>21</v>
      </c>
      <c r="G19" s="45">
        <v>12</v>
      </c>
      <c r="H19" s="45">
        <v>10</v>
      </c>
      <c r="I19" s="45">
        <v>2</v>
      </c>
      <c r="J19" s="45">
        <v>2</v>
      </c>
      <c r="K19" s="45">
        <v>1</v>
      </c>
    </row>
    <row r="20" spans="1:11" ht="12.75" hidden="1" customHeight="1">
      <c r="A20" s="7">
        <v>16</v>
      </c>
      <c r="B20" s="18"/>
      <c r="C20" s="20"/>
      <c r="D20" s="13"/>
      <c r="E20" s="8"/>
      <c r="F20" s="45"/>
      <c r="G20" s="45"/>
      <c r="H20" s="45"/>
      <c r="I20" s="45"/>
      <c r="J20" s="45"/>
      <c r="K20" s="45"/>
    </row>
    <row r="21" spans="1:11" ht="12.75" hidden="1" customHeight="1">
      <c r="A21" s="7">
        <v>17</v>
      </c>
      <c r="B21" s="18"/>
      <c r="C21" s="20"/>
      <c r="D21" s="13"/>
      <c r="E21" s="8"/>
      <c r="F21" s="45"/>
      <c r="G21" s="45"/>
      <c r="H21" s="45"/>
      <c r="I21" s="45"/>
      <c r="J21" s="45"/>
      <c r="K21" s="45"/>
    </row>
    <row r="22" spans="1:11" ht="12.75" hidden="1" customHeight="1">
      <c r="A22" s="7">
        <v>18</v>
      </c>
      <c r="B22" s="18"/>
      <c r="C22" s="20"/>
      <c r="D22" s="13"/>
      <c r="E22" s="8"/>
      <c r="F22" s="45"/>
      <c r="G22" s="45"/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 t="s">
        <v>46</v>
      </c>
    </row>
    <row r="6" spans="1:4" ht="34.5" customHeight="1">
      <c r="A6" s="7">
        <v>2</v>
      </c>
      <c r="B6" s="49"/>
      <c r="C6" s="21" t="s">
        <v>16</v>
      </c>
      <c r="D6" s="22" t="s">
        <v>47</v>
      </c>
    </row>
    <row r="7" spans="1:4" ht="34.5" customHeight="1">
      <c r="A7" s="7">
        <v>3</v>
      </c>
      <c r="B7" s="49"/>
      <c r="C7" s="21" t="s">
        <v>17</v>
      </c>
      <c r="D7" s="22" t="s">
        <v>48</v>
      </c>
    </row>
    <row r="8" spans="1:4" ht="34.5" customHeight="1">
      <c r="A8" s="7">
        <v>4</v>
      </c>
      <c r="B8" s="49"/>
      <c r="C8" s="21" t="s">
        <v>18</v>
      </c>
      <c r="D8" s="22" t="s">
        <v>49</v>
      </c>
    </row>
    <row r="9" spans="1:4" ht="34.5" customHeight="1">
      <c r="A9" s="7">
        <v>5</v>
      </c>
      <c r="B9" s="49"/>
      <c r="C9" s="21" t="s">
        <v>19</v>
      </c>
      <c r="D9" s="22" t="s">
        <v>50</v>
      </c>
    </row>
    <row r="10" spans="1:4" ht="34.5" customHeight="1">
      <c r="A10" s="7">
        <v>6</v>
      </c>
      <c r="B10" s="49"/>
      <c r="C10" s="21" t="s">
        <v>20</v>
      </c>
      <c r="D10" s="22" t="s">
        <v>51</v>
      </c>
    </row>
    <row r="11" spans="1:4" ht="34.5" customHeight="1">
      <c r="A11" s="7">
        <v>7</v>
      </c>
      <c r="B11" s="50"/>
      <c r="C11" s="23" t="s">
        <v>21</v>
      </c>
      <c r="D11" s="22" t="s">
        <v>52</v>
      </c>
    </row>
    <row r="12" spans="1:4" ht="34.5" customHeight="1">
      <c r="A12" s="7">
        <v>8</v>
      </c>
      <c r="B12" s="48" t="s">
        <v>22</v>
      </c>
      <c r="C12" s="23" t="s">
        <v>23</v>
      </c>
      <c r="D12" s="22" t="s">
        <v>53</v>
      </c>
    </row>
    <row r="13" spans="1:4" ht="34.5" customHeight="1">
      <c r="A13" s="7">
        <v>9</v>
      </c>
      <c r="B13" s="49"/>
      <c r="C13" s="23" t="s">
        <v>24</v>
      </c>
      <c r="D13" s="22" t="s">
        <v>54</v>
      </c>
    </row>
    <row r="14" spans="1:4" ht="34.5" customHeight="1">
      <c r="A14" s="7">
        <v>10</v>
      </c>
      <c r="B14" s="50"/>
      <c r="C14" s="23" t="s">
        <v>25</v>
      </c>
      <c r="D14" s="22" t="s">
        <v>55</v>
      </c>
    </row>
    <row r="15" spans="1:4" ht="34.5" customHeight="1">
      <c r="A15" s="7">
        <v>11</v>
      </c>
      <c r="B15" s="48" t="s">
        <v>26</v>
      </c>
      <c r="C15" s="23" t="s">
        <v>27</v>
      </c>
      <c r="D15" s="22" t="s">
        <v>56</v>
      </c>
    </row>
    <row r="16" spans="1:4" ht="34.5" customHeight="1">
      <c r="A16" s="7">
        <v>12</v>
      </c>
      <c r="B16" s="49"/>
      <c r="C16" s="23" t="s">
        <v>28</v>
      </c>
      <c r="D16" s="22" t="s">
        <v>56</v>
      </c>
    </row>
    <row r="17" spans="1:4" ht="34.5" customHeight="1">
      <c r="A17" s="7">
        <v>13</v>
      </c>
      <c r="B17" s="49"/>
      <c r="C17" s="23" t="s">
        <v>29</v>
      </c>
      <c r="D17" s="22" t="s">
        <v>57</v>
      </c>
    </row>
    <row r="18" spans="1:4" ht="34.5" customHeight="1">
      <c r="A18" s="7">
        <v>14</v>
      </c>
      <c r="B18" s="49"/>
      <c r="C18" s="23" t="s">
        <v>30</v>
      </c>
      <c r="D18" s="22" t="s">
        <v>57</v>
      </c>
    </row>
    <row r="19" spans="1:4" ht="34.5" customHeight="1">
      <c r="A19" s="7">
        <v>15</v>
      </c>
      <c r="B19" s="50"/>
      <c r="C19" s="23" t="s">
        <v>31</v>
      </c>
      <c r="D19" s="22" t="s">
        <v>57</v>
      </c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2022-04-25T08:41:13Z</dcterms:modified>
</cp:coreProperties>
</file>