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H1" i="5" s="1"/>
  <c r="I1" i="5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<sst xmlns="http://schemas.openxmlformats.org/spreadsheetml/2006/main" count="263" uniqueCount="64">
  <si>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</si>
  <si>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</si>
  <si>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</si>
  <si>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</si>
  <si>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</si>
  <si>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</si>
  <si>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</si>
  <si>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</si>
  <si>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</si>
  <si>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専門的職業能力に関する調査票（旅行バス関連職務）</t>
    <phoneticPr fontId="5"/>
  </si>
  <si>
    <t>運転</t>
  </si>
  <si>
    <t>(３０代以下)</t>
  </si>
  <si>
    <t>(３０代以下)</t>
    <phoneticPr fontId="3"/>
  </si>
  <si>
    <t>(４０代以上)</t>
  </si>
  <si>
    <t>(４０代以上)</t>
    <phoneticPr fontId="3"/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</si>
  <si>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</si>
  <si>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</si>
  <si>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</si>
  <si>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</si>
  <si>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</si>
  <si>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</si>
  <si>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</si>
  <si>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</si>
  <si>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</si>
  <si>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</si>
  <si>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</si>
  <si>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</si>
  <si>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</si>
  <si>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</si>
  <si>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</si>
  <si>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</si>
  <si>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</si>
  <si>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</si>
  <si>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</si>
  <si>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操業前車両点検</t>
  </si>
  <si>
    <t>運行区域の道路の日常的な調査、把握</t>
  </si>
  <si>
    <t>備品管理</t>
  </si>
  <si>
    <t>運行区域の道路状況の変化への突発的な対応</t>
  </si>
  <si>
    <t>年間運行計画の策定</t>
  </si>
  <si>
    <t>運転者の勤務割と配車</t>
  </si>
  <si>
    <t>事故発生時の対応</t>
  </si>
  <si>
    <t>飲酒運転防止対策の策定</t>
  </si>
  <si>
    <t>年間運行計画の決定、統括</t>
  </si>
  <si>
    <t>運行管理者の選任</t>
  </si>
  <si>
    <t>事故防止対策の決定、統括</t>
  </si>
  <si>
    <t>飲酒運転防止の決定、統括</t>
  </si>
  <si>
    <t>採用</t>
  </si>
  <si>
    <t>教育方針、計画の策定</t>
  </si>
  <si>
    <t>教育方針、計画の策定、統括</t>
  </si>
  <si>
    <t>自動車の誘導</t>
  </si>
  <si>
    <t>操業前備品点検</t>
  </si>
  <si>
    <t>バス事業特有の労務管理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</si>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</sst>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A7A-47B3-9EB1-597F4600E5C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A7A-47B3-9EB1-597F4600E5C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A7A-47B3-9EB1-597F4600E5C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A7A-47B3-9EB1-597F4600E5C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A7A-47B3-9EB1-597F4600E5CA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A7A-47B3-9EB1-597F4600E5CA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A7A-47B3-9EB1-597F4600E5C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A7A-47B3-9EB1-597F4600E5C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A7A-47B3-9EB1-597F4600E5CA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A7A-47B3-9EB1-597F4600E5CA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A7A-47B3-9EB1-597F4600E5CA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A7A-47B3-9EB1-597F4600E5CA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A7A-47B3-9EB1-597F4600E5CA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A7A-47B3-9EB1-597F4600E5CA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A7A-47B3-9EB1-597F4600E5CA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A7A-47B3-9EB1-597F4600E5CA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A7A-47B3-9EB1-597F4600E5CA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A7A-47B3-9EB1-597F4600E5CA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A7A-47B3-9EB1-597F4600E5CA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A7A-47B3-9EB1-597F4600E5CA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A7A-47B3-9EB1-597F4600E5CA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A7A-47B3-9EB1-597F4600E5CA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A7A-47B3-9EB1-597F4600E5CA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A7A-47B3-9EB1-597F4600E5CA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A7A-47B3-9EB1-597F4600E5CA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A7A-47B3-9EB1-597F4600E5CA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A7A-47B3-9EB1-597F4600E5CA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A7A-47B3-9EB1-597F4600E5CA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A7A-47B3-9EB1-597F4600E5CA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A7A-47B3-9EB1-597F4600E5CA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A7A-47B3-9EB1-597F4600E5CA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A7A-47B3-9EB1-597F4600E5CA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A7A-47B3-9EB1-597F4600E5CA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A7A-47B3-9EB1-597F4600E5CA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A7A-47B3-9EB1-597F4600E5CA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A7A-47B3-9EB1-597F4600E5CA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A7A-47B3-9EB1-597F4600E5CA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A7A-47B3-9EB1-597F4600E5CA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A7A-47B3-9EB1-597F4600E5CA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A7A-47B3-9EB1-597F4600E5CA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A7A-47B3-9EB1-597F4600E5CA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A7A-47B3-9EB1-597F4600E5CA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A7A-47B3-9EB1-597F4600E5CA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A7A-47B3-9EB1-597F4600E5CA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A7A-47B3-9EB1-597F4600E5CA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A7A-47B3-9EB1-597F4600E5CA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A7A-47B3-9EB1-597F4600E5CA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A7A-47B3-9EB1-597F4600E5CA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A7A-47B3-9EB1-597F4600E5CA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A7A-47B3-9EB1-597F4600E5CA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A7A-47B3-9EB1-597F4600E5CA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A7A-47B3-9EB1-597F4600E5CA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A7A-47B3-9EB1-597F4600E5CA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A7A-47B3-9EB1-597F4600E5CA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A7A-47B3-9EB1-597F4600E5CA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A7A-47B3-9EB1-597F4600E5CA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A7A-47B3-9EB1-597F4600E5CA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A7A-47B3-9EB1-597F4600E5CA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A7A-47B3-9EB1-597F4600E5CA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A7A-47B3-9EB1-597F4600E5CA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A7A-47B3-9EB1-597F4600E5CA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A7A-47B3-9EB1-597F4600E5CA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A7A-47B3-9EB1-597F4600E5CA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A7A-47B3-9EB1-597F4600E5CA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A7A-47B3-9EB1-597F4600E5CA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A7A-47B3-9EB1-597F4600E5CA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A7A-47B3-9EB1-597F4600E5CA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A7A-47B3-9EB1-597F4600E5CA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A7A-47B3-9EB1-597F4600E5CA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A7A-47B3-9EB1-597F4600E5CA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A7A-47B3-9EB1-597F4600E5CA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A7A-47B3-9EB1-597F4600E5CA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A7A-47B3-9EB1-597F4600E5CA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A7A-47B3-9EB1-597F4600E5CA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6"/>
                <c:pt idx="0">
                  <c:v>95</c:v>
                </c:pt>
                <c:pt idx="1">
                  <c:v>92</c:v>
                </c:pt>
                <c:pt idx="2">
                  <c:v>55.000000000000007</c:v>
                </c:pt>
                <c:pt idx="3">
                  <c:v>56.000000000000007</c:v>
                </c:pt>
                <c:pt idx="4">
                  <c:v>45</c:v>
                </c:pt>
                <c:pt idx="5">
                  <c:v>48</c:v>
                </c:pt>
                <c:pt idx="6">
                  <c:v>45</c:v>
                </c:pt>
                <c:pt idx="7">
                  <c:v>56.000000000000007</c:v>
                </c:pt>
                <c:pt idx="8">
                  <c:v>25</c:v>
                </c:pt>
                <c:pt idx="9">
                  <c:v>44</c:v>
                </c:pt>
                <c:pt idx="10">
                  <c:v>25</c:v>
                </c:pt>
                <c:pt idx="11">
                  <c:v>48</c:v>
                </c:pt>
                <c:pt idx="12">
                  <c:v>20</c:v>
                </c:pt>
                <c:pt idx="13">
                  <c:v>48</c:v>
                </c:pt>
                <c:pt idx="14">
                  <c:v>40</c:v>
                </c:pt>
                <c:pt idx="15">
                  <c:v>56.000000000000007</c:v>
                </c:pt>
                <c:pt idx="16">
                  <c:v>35</c:v>
                </c:pt>
                <c:pt idx="17">
                  <c:v>56.000000000000007</c:v>
                </c:pt>
                <c:pt idx="18">
                  <c:v>15</c:v>
                </c:pt>
                <c:pt idx="19">
                  <c:v>40</c:v>
                </c:pt>
                <c:pt idx="20">
                  <c:v>15</c:v>
                </c:pt>
                <c:pt idx="21">
                  <c:v>44</c:v>
                </c:pt>
                <c:pt idx="22">
                  <c:v>15</c:v>
                </c:pt>
                <c:pt idx="23">
                  <c:v>48</c:v>
                </c:pt>
                <c:pt idx="24">
                  <c:v>25</c:v>
                </c:pt>
                <c:pt idx="25">
                  <c:v>60</c:v>
                </c:pt>
                <c:pt idx="26">
                  <c:v>25</c:v>
                </c:pt>
                <c:pt idx="27">
                  <c:v>44</c:v>
                </c:pt>
                <c:pt idx="28">
                  <c:v>25</c:v>
                </c:pt>
                <c:pt idx="29">
                  <c:v>44</c:v>
                </c:pt>
                <c:pt idx="30">
                  <c:v>20</c:v>
                </c:pt>
                <c:pt idx="31">
                  <c:v>36</c:v>
                </c:pt>
                <c:pt idx="32">
                  <c:v>45</c:v>
                </c:pt>
                <c:pt idx="33">
                  <c:v>36</c:v>
                </c:pt>
                <c:pt idx="34">
                  <c:v>50</c:v>
                </c:pt>
                <c:pt idx="3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A7A-47B3-9EB1-597F4600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6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4-4EF8-B3DA-D2ED18813C8D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9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9">
                  <c:v>1</c:v>
                </c:pt>
                <c:pt idx="21">
                  <c:v>2</c:v>
                </c:pt>
                <c:pt idx="23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9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4-4EF8-B3DA-D2ED18813C8D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9">
                  <c:v>2</c:v>
                </c:pt>
                <c:pt idx="21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4-4EF8-B3DA-D2ED18813C8D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9">
                  <c:v>1</c:v>
                </c:pt>
                <c:pt idx="31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4-4EF8-B3DA-D2ED18813C8D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7">
                  <c:v>2</c:v>
                </c:pt>
                <c:pt idx="29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C4-4EF8-B3DA-D2ED18813C8D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C4-4EF8-B3DA-D2ED1881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8"/>
                <c:pt idx="0">
                  <c:v>42.857142857142854</c:v>
                </c:pt>
                <c:pt idx="1">
                  <c:v>0</c:v>
                </c:pt>
                <c:pt idx="2">
                  <c:v>0</c:v>
                </c:pt>
                <c:pt idx="3">
                  <c:v>14.285714285714285</c:v>
                </c:pt>
                <c:pt idx="4">
                  <c:v>0</c:v>
                </c:pt>
                <c:pt idx="5">
                  <c:v>14.285714285714285</c:v>
                </c:pt>
                <c:pt idx="6">
                  <c:v>28.571428571428569</c:v>
                </c:pt>
                <c:pt idx="7">
                  <c:v>42.857142857142854</c:v>
                </c:pt>
                <c:pt idx="8">
                  <c:v>28.571428571428569</c:v>
                </c:pt>
                <c:pt idx="9">
                  <c:v>14.285714285714285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0</c:v>
                </c:pt>
                <c:pt idx="14">
                  <c:v>28.571428571428569</c:v>
                </c:pt>
                <c:pt idx="15">
                  <c:v>14.285714285714285</c:v>
                </c:pt>
                <c:pt idx="16">
                  <c:v>0</c:v>
                </c:pt>
                <c:pt idx="17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1-4349-A4E9-AE6307C4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8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2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0-4C91-A206-9BED88A7DC74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8"/>
                <c:pt idx="0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0-4C91-A206-9BED88A7DC74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8"/>
                <c:pt idx="0">
                  <c:v>1</c:v>
                </c:pt>
                <c:pt idx="7">
                  <c:v>1</c:v>
                </c:pt>
                <c:pt idx="8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0-4C91-A206-9BED88A7DC74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3-C7E0-4C91-A206-9BED88A7DC74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4-C7E0-4C91-A206-9BED88A7DC74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8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E0-4C91-A206-9BED88A7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7" sqref="B7:B3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36</v>
      </c>
      <c r="I1" s="3">
        <f>SUBTOTAL(102,I5:I2002)</f>
        <v>36</v>
      </c>
    </row>
    <row r="2" spans="1:9" ht="17.25">
      <c r="B2" s="2"/>
      <c r="F2" s="38" t="str">
        <f>"N = "&amp;H2&amp;"(３０代以下)　，"&amp;I2&amp;"(４０代以上)"</f>
        <v>N = 20(３０代以下)　，25(４０代以上)</v>
      </c>
      <c r="H2" s="3">
        <v>20</v>
      </c>
      <c r="I2" s="3">
        <v>25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62</v>
      </c>
      <c r="I4" s="3" t="s">
        <v>63</v>
      </c>
    </row>
    <row r="5" spans="1:9" ht="12.75" customHeight="1">
      <c r="A5" s="7">
        <v>1</v>
      </c>
      <c r="B5" s="48" t="s">
        <v>10</v>
      </c>
      <c r="C5" s="46" t="s">
        <v>10</v>
      </c>
      <c r="D5" s="13" t="s">
        <v>12</v>
      </c>
      <c r="E5" s="8"/>
      <c r="F5" s="31">
        <f>IF(G5="","",IF(D5="(３０代以下)",H5,I5)*100)</f>
        <v>95</v>
      </c>
      <c r="G5" s="34">
        <v>19</v>
      </c>
      <c r="H5" s="3">
        <f>IF(D5="(３０代以下)",ROUND(G5/$H$2,3),0)</f>
        <v>0.95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14</v>
      </c>
      <c r="E6" s="8"/>
      <c r="F6" s="31">
        <f t="shared" ref="F6:F69" si="0">IF(G6="","",IF(D6="(３０代以下)",H6,I6)*100)</f>
        <v>92</v>
      </c>
      <c r="G6" s="34">
        <v>23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0.92</v>
      </c>
    </row>
    <row r="7" spans="1:9" ht="12.75" customHeight="1">
      <c r="A7" s="7">
        <v>3</v>
      </c>
      <c r="B7" s="48" t="s">
        <v>15</v>
      </c>
      <c r="C7" s="46" t="s">
        <v>16</v>
      </c>
      <c r="D7" s="13" t="s">
        <v>11</v>
      </c>
      <c r="E7" s="8"/>
      <c r="F7" s="31">
        <f t="shared" si="0"/>
        <v>55.000000000000007</v>
      </c>
      <c r="G7" s="34">
        <v>11</v>
      </c>
      <c r="H7" s="3">
        <f t="shared" si="1"/>
        <v>0.55000000000000004</v>
      </c>
      <c r="I7" s="3">
        <f t="shared" si="2"/>
        <v>0</v>
      </c>
    </row>
    <row r="8" spans="1:9" ht="12.75" customHeight="1">
      <c r="A8" s="7">
        <v>4</v>
      </c>
      <c r="B8" s="50"/>
      <c r="C8" s="47"/>
      <c r="D8" s="13" t="s">
        <v>13</v>
      </c>
      <c r="E8" s="8"/>
      <c r="F8" s="31">
        <f t="shared" si="0"/>
        <v>56.000000000000007</v>
      </c>
      <c r="G8" s="34">
        <v>14</v>
      </c>
      <c r="H8" s="3">
        <f t="shared" si="1"/>
        <v>0</v>
      </c>
      <c r="I8" s="3">
        <f t="shared" si="2"/>
        <v>0.56000000000000005</v>
      </c>
    </row>
    <row r="9" spans="1:9" ht="12.75" customHeight="1">
      <c r="A9" s="7">
        <v>5</v>
      </c>
      <c r="B9" s="50"/>
      <c r="C9" s="46" t="s">
        <v>17</v>
      </c>
      <c r="D9" s="13" t="s">
        <v>11</v>
      </c>
      <c r="E9" s="8"/>
      <c r="F9" s="31">
        <f t="shared" si="0"/>
        <v>45</v>
      </c>
      <c r="G9" s="34">
        <v>9</v>
      </c>
      <c r="H9" s="3">
        <f t="shared" si="1"/>
        <v>0.45</v>
      </c>
      <c r="I9" s="3">
        <f t="shared" si="2"/>
        <v>0</v>
      </c>
    </row>
    <row r="10" spans="1:9" ht="12.75" customHeight="1">
      <c r="A10" s="7">
        <v>6</v>
      </c>
      <c r="B10" s="50"/>
      <c r="C10" s="47"/>
      <c r="D10" s="13" t="s">
        <v>13</v>
      </c>
      <c r="E10" s="8"/>
      <c r="F10" s="31">
        <f t="shared" si="0"/>
        <v>48</v>
      </c>
      <c r="G10" s="34">
        <v>12</v>
      </c>
      <c r="H10" s="3">
        <f t="shared" si="1"/>
        <v>0</v>
      </c>
      <c r="I10" s="3">
        <f t="shared" si="2"/>
        <v>0.48</v>
      </c>
    </row>
    <row r="11" spans="1:9" ht="12.75" customHeight="1">
      <c r="A11" s="7">
        <v>7</v>
      </c>
      <c r="B11" s="50"/>
      <c r="C11" s="46" t="s">
        <v>18</v>
      </c>
      <c r="D11" s="13" t="s">
        <v>11</v>
      </c>
      <c r="E11" s="8"/>
      <c r="F11" s="31">
        <f t="shared" si="0"/>
        <v>45</v>
      </c>
      <c r="G11" s="34">
        <v>9</v>
      </c>
      <c r="H11" s="3">
        <f t="shared" si="1"/>
        <v>0.45</v>
      </c>
      <c r="I11" s="3">
        <f t="shared" si="2"/>
        <v>0</v>
      </c>
    </row>
    <row r="12" spans="1:9" ht="12.75" customHeight="1">
      <c r="A12" s="7">
        <v>8</v>
      </c>
      <c r="B12" s="50"/>
      <c r="C12" s="47"/>
      <c r="D12" s="13" t="s">
        <v>13</v>
      </c>
      <c r="E12" s="8"/>
      <c r="F12" s="31">
        <f t="shared" si="0"/>
        <v>56.000000000000007</v>
      </c>
      <c r="G12" s="34">
        <v>14</v>
      </c>
      <c r="H12" s="3">
        <f t="shared" si="1"/>
        <v>0</v>
      </c>
      <c r="I12" s="3">
        <f t="shared" si="2"/>
        <v>0.56000000000000005</v>
      </c>
    </row>
    <row r="13" spans="1:9" ht="12.75" customHeight="1">
      <c r="A13" s="7">
        <v>9</v>
      </c>
      <c r="B13" s="50"/>
      <c r="C13" s="46" t="s">
        <v>19</v>
      </c>
      <c r="D13" s="13" t="s">
        <v>11</v>
      </c>
      <c r="E13" s="8"/>
      <c r="F13" s="31">
        <f t="shared" si="0"/>
        <v>25</v>
      </c>
      <c r="G13" s="34">
        <v>5</v>
      </c>
      <c r="H13" s="3">
        <f t="shared" si="1"/>
        <v>0.25</v>
      </c>
      <c r="I13" s="3">
        <f t="shared" si="2"/>
        <v>0</v>
      </c>
    </row>
    <row r="14" spans="1:9" ht="12.75" customHeight="1">
      <c r="A14" s="7">
        <v>10</v>
      </c>
      <c r="B14" s="50"/>
      <c r="C14" s="47"/>
      <c r="D14" s="13" t="s">
        <v>13</v>
      </c>
      <c r="E14" s="8"/>
      <c r="F14" s="31">
        <f t="shared" si="0"/>
        <v>44</v>
      </c>
      <c r="G14" s="34">
        <v>11</v>
      </c>
      <c r="H14" s="3">
        <f t="shared" si="1"/>
        <v>0</v>
      </c>
      <c r="I14" s="3">
        <f t="shared" si="2"/>
        <v>0.44</v>
      </c>
    </row>
    <row r="15" spans="1:9" ht="12.75" customHeight="1">
      <c r="A15" s="7">
        <v>11</v>
      </c>
      <c r="B15" s="50"/>
      <c r="C15" s="46" t="s">
        <v>20</v>
      </c>
      <c r="D15" s="13" t="s">
        <v>11</v>
      </c>
      <c r="E15" s="8"/>
      <c r="F15" s="31">
        <f t="shared" si="0"/>
        <v>25</v>
      </c>
      <c r="G15" s="34">
        <v>5</v>
      </c>
      <c r="H15" s="3">
        <f t="shared" si="1"/>
        <v>0.25</v>
      </c>
      <c r="I15" s="3">
        <f t="shared" si="2"/>
        <v>0</v>
      </c>
    </row>
    <row r="16" spans="1:9" ht="12.75" customHeight="1">
      <c r="A16" s="7">
        <v>12</v>
      </c>
      <c r="B16" s="50"/>
      <c r="C16" s="47"/>
      <c r="D16" s="13" t="s">
        <v>13</v>
      </c>
      <c r="E16" s="8"/>
      <c r="F16" s="31">
        <f t="shared" si="0"/>
        <v>48</v>
      </c>
      <c r="G16" s="34">
        <v>12</v>
      </c>
      <c r="H16" s="3">
        <f t="shared" si="1"/>
        <v>0</v>
      </c>
      <c r="I16" s="3">
        <f t="shared" si="2"/>
        <v>0.48</v>
      </c>
    </row>
    <row r="17" spans="1:9" ht="12.75" customHeight="1">
      <c r="A17" s="7">
        <v>13</v>
      </c>
      <c r="B17" s="50"/>
      <c r="C17" s="46" t="s">
        <v>21</v>
      </c>
      <c r="D17" s="13" t="s">
        <v>11</v>
      </c>
      <c r="E17" s="8"/>
      <c r="F17" s="31">
        <f t="shared" si="0"/>
        <v>20</v>
      </c>
      <c r="G17" s="34">
        <v>4</v>
      </c>
      <c r="H17" s="3">
        <f t="shared" si="1"/>
        <v>0.2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13</v>
      </c>
      <c r="E18" s="8"/>
      <c r="F18" s="31">
        <f t="shared" si="0"/>
        <v>48</v>
      </c>
      <c r="G18" s="34">
        <v>12</v>
      </c>
      <c r="H18" s="3">
        <f t="shared" si="1"/>
        <v>0</v>
      </c>
      <c r="I18" s="3">
        <f t="shared" si="2"/>
        <v>0.48</v>
      </c>
    </row>
    <row r="19" spans="1:9" ht="12.75" customHeight="1">
      <c r="A19" s="7">
        <v>15</v>
      </c>
      <c r="B19" s="50"/>
      <c r="C19" s="46" t="s">
        <v>22</v>
      </c>
      <c r="D19" s="13" t="s">
        <v>11</v>
      </c>
      <c r="E19" s="8"/>
      <c r="F19" s="31">
        <f t="shared" si="0"/>
        <v>40</v>
      </c>
      <c r="G19" s="34">
        <v>8</v>
      </c>
      <c r="H19" s="3">
        <f t="shared" si="1"/>
        <v>0.4</v>
      </c>
      <c r="I19" s="3">
        <f t="shared" si="2"/>
        <v>0</v>
      </c>
    </row>
    <row r="20" spans="1:9" ht="12.75" customHeight="1">
      <c r="A20" s="7">
        <v>16</v>
      </c>
      <c r="B20" s="50"/>
      <c r="C20" s="47"/>
      <c r="D20" s="13" t="s">
        <v>13</v>
      </c>
      <c r="E20" s="8"/>
      <c r="F20" s="31">
        <f t="shared" si="0"/>
        <v>56.000000000000007</v>
      </c>
      <c r="G20" s="34">
        <v>14</v>
      </c>
      <c r="H20" s="3">
        <f t="shared" si="1"/>
        <v>0</v>
      </c>
      <c r="I20" s="3">
        <f t="shared" si="2"/>
        <v>0.56000000000000005</v>
      </c>
    </row>
    <row r="21" spans="1:9" ht="12.75" customHeight="1">
      <c r="A21" s="7">
        <v>17</v>
      </c>
      <c r="B21" s="50"/>
      <c r="C21" s="46" t="s">
        <v>23</v>
      </c>
      <c r="D21" s="13" t="s">
        <v>11</v>
      </c>
      <c r="E21" s="8"/>
      <c r="F21" s="31">
        <f t="shared" si="0"/>
        <v>35</v>
      </c>
      <c r="G21" s="34">
        <v>7</v>
      </c>
      <c r="H21" s="3">
        <f t="shared" si="1"/>
        <v>0.35</v>
      </c>
      <c r="I21" s="3">
        <f t="shared" si="2"/>
        <v>0</v>
      </c>
    </row>
    <row r="22" spans="1:9" ht="12.75" customHeight="1">
      <c r="A22" s="7">
        <v>18</v>
      </c>
      <c r="B22" s="50"/>
      <c r="C22" s="47"/>
      <c r="D22" s="13" t="s">
        <v>13</v>
      </c>
      <c r="E22" s="8"/>
      <c r="F22" s="31">
        <f t="shared" si="0"/>
        <v>56.000000000000007</v>
      </c>
      <c r="G22" s="34">
        <v>14</v>
      </c>
      <c r="H22" s="3">
        <f t="shared" si="1"/>
        <v>0</v>
      </c>
      <c r="I22" s="3">
        <f t="shared" si="2"/>
        <v>0.56000000000000005</v>
      </c>
    </row>
    <row r="23" spans="1:9" ht="12.75" customHeight="1">
      <c r="A23" s="7">
        <v>19</v>
      </c>
      <c r="B23" s="50"/>
      <c r="C23" s="46" t="s">
        <v>24</v>
      </c>
      <c r="D23" s="13" t="s">
        <v>11</v>
      </c>
      <c r="E23" s="8"/>
      <c r="F23" s="31">
        <f t="shared" si="0"/>
        <v>15</v>
      </c>
      <c r="G23" s="34">
        <v>3</v>
      </c>
      <c r="H23" s="3">
        <f t="shared" si="1"/>
        <v>0.15</v>
      </c>
      <c r="I23" s="3">
        <f t="shared" si="2"/>
        <v>0</v>
      </c>
    </row>
    <row r="24" spans="1:9" ht="12.75" customHeight="1">
      <c r="A24" s="7">
        <v>20</v>
      </c>
      <c r="B24" s="50"/>
      <c r="C24" s="47"/>
      <c r="D24" s="13" t="s">
        <v>13</v>
      </c>
      <c r="E24" s="8"/>
      <c r="F24" s="31">
        <f t="shared" si="0"/>
        <v>40</v>
      </c>
      <c r="G24" s="34">
        <v>10</v>
      </c>
      <c r="H24" s="3">
        <f t="shared" si="1"/>
        <v>0</v>
      </c>
      <c r="I24" s="3">
        <f t="shared" si="2"/>
        <v>0.4</v>
      </c>
    </row>
    <row r="25" spans="1:9" ht="12.75" customHeight="1">
      <c r="A25" s="7">
        <v>21</v>
      </c>
      <c r="B25" s="50"/>
      <c r="C25" s="46" t="s">
        <v>25</v>
      </c>
      <c r="D25" s="13" t="s">
        <v>11</v>
      </c>
      <c r="E25" s="8"/>
      <c r="F25" s="31">
        <f t="shared" si="0"/>
        <v>15</v>
      </c>
      <c r="G25" s="34">
        <v>3</v>
      </c>
      <c r="H25" s="3">
        <f t="shared" si="1"/>
        <v>0.15</v>
      </c>
      <c r="I25" s="3">
        <f t="shared" si="2"/>
        <v>0</v>
      </c>
    </row>
    <row r="26" spans="1:9" ht="12.75" customHeight="1">
      <c r="A26" s="7">
        <v>22</v>
      </c>
      <c r="B26" s="50"/>
      <c r="C26" s="47"/>
      <c r="D26" s="13" t="s">
        <v>13</v>
      </c>
      <c r="E26" s="8"/>
      <c r="F26" s="31">
        <f t="shared" si="0"/>
        <v>44</v>
      </c>
      <c r="G26" s="34">
        <v>11</v>
      </c>
      <c r="H26" s="3">
        <f t="shared" si="1"/>
        <v>0</v>
      </c>
      <c r="I26" s="3">
        <f t="shared" si="2"/>
        <v>0.44</v>
      </c>
    </row>
    <row r="27" spans="1:9" ht="12.75" customHeight="1">
      <c r="A27" s="7">
        <v>23</v>
      </c>
      <c r="B27" s="50"/>
      <c r="C27" s="46" t="s">
        <v>26</v>
      </c>
      <c r="D27" s="13" t="s">
        <v>11</v>
      </c>
      <c r="E27" s="8"/>
      <c r="F27" s="31">
        <f t="shared" si="0"/>
        <v>15</v>
      </c>
      <c r="G27" s="34">
        <v>3</v>
      </c>
      <c r="H27" s="3">
        <f t="shared" si="1"/>
        <v>0.15</v>
      </c>
      <c r="I27" s="3">
        <f t="shared" si="2"/>
        <v>0</v>
      </c>
    </row>
    <row r="28" spans="1:9" ht="12.75" customHeight="1">
      <c r="A28" s="7">
        <v>24</v>
      </c>
      <c r="B28" s="50"/>
      <c r="C28" s="47"/>
      <c r="D28" s="13" t="s">
        <v>13</v>
      </c>
      <c r="E28" s="8"/>
      <c r="F28" s="31">
        <f t="shared" si="0"/>
        <v>48</v>
      </c>
      <c r="G28" s="34">
        <v>12</v>
      </c>
      <c r="H28" s="3">
        <f t="shared" si="1"/>
        <v>0</v>
      </c>
      <c r="I28" s="3">
        <f t="shared" si="2"/>
        <v>0.48</v>
      </c>
    </row>
    <row r="29" spans="1:9" ht="12.75" customHeight="1">
      <c r="A29" s="7">
        <v>25</v>
      </c>
      <c r="B29" s="50"/>
      <c r="C29" s="46" t="s">
        <v>27</v>
      </c>
      <c r="D29" s="13" t="s">
        <v>11</v>
      </c>
      <c r="E29" s="8"/>
      <c r="F29" s="31">
        <f t="shared" si="0"/>
        <v>25</v>
      </c>
      <c r="G29" s="34">
        <v>5</v>
      </c>
      <c r="H29" s="3">
        <f t="shared" si="1"/>
        <v>0.25</v>
      </c>
      <c r="I29" s="3">
        <f t="shared" si="2"/>
        <v>0</v>
      </c>
    </row>
    <row r="30" spans="1:9" ht="12.75" customHeight="1">
      <c r="A30" s="7">
        <v>26</v>
      </c>
      <c r="B30" s="49"/>
      <c r="C30" s="47"/>
      <c r="D30" s="13" t="s">
        <v>13</v>
      </c>
      <c r="E30" s="8"/>
      <c r="F30" s="31">
        <f t="shared" si="0"/>
        <v>60</v>
      </c>
      <c r="G30" s="34">
        <v>15</v>
      </c>
      <c r="H30" s="3">
        <f t="shared" si="1"/>
        <v>0</v>
      </c>
      <c r="I30" s="3">
        <f t="shared" si="2"/>
        <v>0.6</v>
      </c>
    </row>
    <row r="31" spans="1:9" ht="12.75" customHeight="1">
      <c r="A31" s="7">
        <v>27</v>
      </c>
      <c r="B31" s="48" t="s">
        <v>28</v>
      </c>
      <c r="C31" s="46" t="s">
        <v>29</v>
      </c>
      <c r="D31" s="13" t="s">
        <v>11</v>
      </c>
      <c r="E31" s="8"/>
      <c r="F31" s="31">
        <f t="shared" si="0"/>
        <v>25</v>
      </c>
      <c r="G31" s="34">
        <v>5</v>
      </c>
      <c r="H31" s="3">
        <f t="shared" si="1"/>
        <v>0.25</v>
      </c>
      <c r="I31" s="3">
        <f t="shared" si="2"/>
        <v>0</v>
      </c>
    </row>
    <row r="32" spans="1:9" ht="12.75" customHeight="1">
      <c r="A32" s="7">
        <v>28</v>
      </c>
      <c r="B32" s="50"/>
      <c r="C32" s="47"/>
      <c r="D32" s="13" t="s">
        <v>13</v>
      </c>
      <c r="E32" s="8"/>
      <c r="F32" s="31">
        <f t="shared" si="0"/>
        <v>44</v>
      </c>
      <c r="G32" s="34">
        <v>11</v>
      </c>
      <c r="H32" s="3">
        <f t="shared" si="1"/>
        <v>0</v>
      </c>
      <c r="I32" s="3">
        <f t="shared" si="2"/>
        <v>0.44</v>
      </c>
    </row>
    <row r="33" spans="1:9" ht="12.75" customHeight="1">
      <c r="A33" s="7">
        <v>29</v>
      </c>
      <c r="B33" s="50"/>
      <c r="C33" s="46" t="s">
        <v>30</v>
      </c>
      <c r="D33" s="13" t="s">
        <v>11</v>
      </c>
      <c r="E33" s="8"/>
      <c r="F33" s="31">
        <f t="shared" si="0"/>
        <v>25</v>
      </c>
      <c r="G33" s="34">
        <v>5</v>
      </c>
      <c r="H33" s="3">
        <f t="shared" si="1"/>
        <v>0.25</v>
      </c>
      <c r="I33" s="3">
        <f t="shared" si="2"/>
        <v>0</v>
      </c>
    </row>
    <row r="34" spans="1:9" ht="12.75" customHeight="1">
      <c r="A34" s="7">
        <v>30</v>
      </c>
      <c r="B34" s="50"/>
      <c r="C34" s="47"/>
      <c r="D34" s="13" t="s">
        <v>13</v>
      </c>
      <c r="E34" s="8"/>
      <c r="F34" s="31">
        <f t="shared" si="0"/>
        <v>44</v>
      </c>
      <c r="G34" s="34">
        <v>11</v>
      </c>
      <c r="H34" s="3">
        <f t="shared" si="1"/>
        <v>0</v>
      </c>
      <c r="I34" s="3">
        <f t="shared" si="2"/>
        <v>0.44</v>
      </c>
    </row>
    <row r="35" spans="1:9" ht="12.75" customHeight="1">
      <c r="A35" s="7">
        <v>31</v>
      </c>
      <c r="B35" s="50"/>
      <c r="C35" s="46" t="s">
        <v>31</v>
      </c>
      <c r="D35" s="13" t="s">
        <v>11</v>
      </c>
      <c r="E35" s="8"/>
      <c r="F35" s="31">
        <f t="shared" si="0"/>
        <v>20</v>
      </c>
      <c r="G35" s="34">
        <v>4</v>
      </c>
      <c r="H35" s="3">
        <f t="shared" si="1"/>
        <v>0.2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13</v>
      </c>
      <c r="E36" s="8"/>
      <c r="F36" s="31">
        <f t="shared" si="0"/>
        <v>36</v>
      </c>
      <c r="G36" s="34">
        <v>9</v>
      </c>
      <c r="H36" s="3">
        <f t="shared" si="1"/>
        <v>0</v>
      </c>
      <c r="I36" s="3">
        <f t="shared" si="2"/>
        <v>0.36</v>
      </c>
    </row>
    <row r="37" spans="1:9" ht="12.75" customHeight="1">
      <c r="A37" s="7">
        <v>33</v>
      </c>
      <c r="B37" s="48" t="s">
        <v>32</v>
      </c>
      <c r="C37" s="46" t="s">
        <v>33</v>
      </c>
      <c r="D37" s="13" t="s">
        <v>11</v>
      </c>
      <c r="E37" s="8"/>
      <c r="F37" s="31">
        <f t="shared" si="0"/>
        <v>45</v>
      </c>
      <c r="G37" s="34">
        <v>9</v>
      </c>
      <c r="H37" s="3">
        <f t="shared" si="1"/>
        <v>0.45</v>
      </c>
      <c r="I37" s="3">
        <f t="shared" si="2"/>
        <v>0</v>
      </c>
    </row>
    <row r="38" spans="1:9" ht="12.75" customHeight="1">
      <c r="A38" s="7">
        <v>34</v>
      </c>
      <c r="B38" s="50"/>
      <c r="C38" s="47"/>
      <c r="D38" s="13" t="s">
        <v>13</v>
      </c>
      <c r="E38" s="8"/>
      <c r="F38" s="31">
        <f t="shared" si="0"/>
        <v>36</v>
      </c>
      <c r="G38" s="34">
        <v>9</v>
      </c>
      <c r="H38" s="3">
        <f t="shared" si="1"/>
        <v>0</v>
      </c>
      <c r="I38" s="3">
        <f t="shared" si="2"/>
        <v>0.36</v>
      </c>
    </row>
    <row r="39" spans="1:9" ht="12.75" customHeight="1">
      <c r="A39" s="7">
        <v>35</v>
      </c>
      <c r="B39" s="50"/>
      <c r="C39" s="46" t="s">
        <v>32</v>
      </c>
      <c r="D39" s="13" t="s">
        <v>11</v>
      </c>
      <c r="E39" s="8"/>
      <c r="F39" s="31">
        <f t="shared" si="0"/>
        <v>50</v>
      </c>
      <c r="G39" s="34">
        <v>10</v>
      </c>
      <c r="H39" s="3">
        <f t="shared" si="1"/>
        <v>0.5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13</v>
      </c>
      <c r="E40" s="8"/>
      <c r="F40" s="31">
        <f t="shared" si="0"/>
        <v>44</v>
      </c>
      <c r="G40" s="34">
        <v>11</v>
      </c>
      <c r="H40" s="3">
        <f t="shared" si="1"/>
        <v>0</v>
      </c>
      <c r="I40" s="3">
        <f t="shared" si="2"/>
        <v>0.44</v>
      </c>
    </row>
    <row r="41" spans="1:9" ht="12.75" hidden="1" customHeight="1">
      <c r="A41" s="7">
        <v>37</v>
      </c>
      <c r="B41" s="18"/>
      <c r="C41" s="46"/>
      <c r="D41" s="13"/>
      <c r="E41" s="8"/>
      <c r="F41" s="3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47"/>
      <c r="D42" s="13"/>
      <c r="E42" s="8"/>
      <c r="F42" s="3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6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47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6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47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6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47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6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47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6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47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6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47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6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47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6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47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6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47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6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47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6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47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6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47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6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47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6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47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6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47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6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3">
    <mergeCell ref="B5:B6"/>
    <mergeCell ref="B7:B30"/>
    <mergeCell ref="B31:B36"/>
    <mergeCell ref="B37:B4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28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53</v>
      </c>
      <c r="F4" s="42" t="s">
        <v>54</v>
      </c>
      <c r="G4" s="42" t="s">
        <v>55</v>
      </c>
      <c r="H4" s="42" t="s">
        <v>56</v>
      </c>
      <c r="I4" s="42" t="s">
        <v>57</v>
      </c>
      <c r="J4" s="42" t="s">
        <v>58</v>
      </c>
      <c r="K4" s="42" t="s">
        <v>59</v>
      </c>
    </row>
    <row r="5" spans="1:11" ht="12.75" customHeight="1">
      <c r="A5" s="7">
        <v>1</v>
      </c>
      <c r="B5" s="48" t="s">
        <v>10</v>
      </c>
      <c r="C5" s="46" t="s">
        <v>10</v>
      </c>
      <c r="D5" s="13" t="s">
        <v>12</v>
      </c>
      <c r="E5" s="8"/>
      <c r="F5" s="31">
        <v>6</v>
      </c>
      <c r="G5" s="31">
        <v>2</v>
      </c>
      <c r="H5" s="31">
        <v>4</v>
      </c>
      <c r="I5" s="31">
        <v>3</v>
      </c>
      <c r="J5" s="31">
        <v>2</v>
      </c>
      <c r="K5" s="31">
        <v>2</v>
      </c>
    </row>
    <row r="6" spans="1:11" ht="12.75" customHeight="1">
      <c r="A6" s="7">
        <v>2</v>
      </c>
      <c r="B6" s="49"/>
      <c r="C6" s="47"/>
      <c r="D6" s="13" t="s">
        <v>14</v>
      </c>
      <c r="E6" s="8"/>
      <c r="F6" s="31">
        <v>6</v>
      </c>
      <c r="G6" s="31">
        <v>3</v>
      </c>
      <c r="H6" s="31">
        <v>5</v>
      </c>
      <c r="I6" s="31">
        <v>4</v>
      </c>
      <c r="J6" s="31">
        <v>3</v>
      </c>
      <c r="K6" s="31">
        <v>2</v>
      </c>
    </row>
    <row r="7" spans="1:11" ht="12.75" customHeight="1">
      <c r="A7" s="7">
        <v>3</v>
      </c>
      <c r="B7" s="48" t="s">
        <v>15</v>
      </c>
      <c r="C7" s="46" t="s">
        <v>16</v>
      </c>
      <c r="D7" s="13" t="s">
        <v>11</v>
      </c>
      <c r="E7" s="8"/>
      <c r="F7" s="31">
        <v>3</v>
      </c>
      <c r="G7" s="31">
        <v>1</v>
      </c>
      <c r="H7" s="31">
        <v>3</v>
      </c>
      <c r="I7" s="31">
        <v>1</v>
      </c>
      <c r="J7" s="31">
        <v>2</v>
      </c>
      <c r="K7" s="31">
        <v>1</v>
      </c>
    </row>
    <row r="8" spans="1:11" ht="12.75" customHeight="1">
      <c r="A8" s="7">
        <v>4</v>
      </c>
      <c r="B8" s="50"/>
      <c r="C8" s="47"/>
      <c r="D8" s="13" t="s">
        <v>13</v>
      </c>
      <c r="E8" s="8"/>
      <c r="F8" s="31">
        <v>4</v>
      </c>
      <c r="G8" s="31">
        <v>2</v>
      </c>
      <c r="H8" s="31">
        <v>4</v>
      </c>
      <c r="I8" s="31">
        <v>1</v>
      </c>
      <c r="J8" s="31">
        <v>2</v>
      </c>
      <c r="K8" s="31">
        <v>1</v>
      </c>
    </row>
    <row r="9" spans="1:11" ht="12.75" customHeight="1">
      <c r="A9" s="7">
        <v>5</v>
      </c>
      <c r="B9" s="50"/>
      <c r="C9" s="46" t="s">
        <v>17</v>
      </c>
      <c r="D9" s="13" t="s">
        <v>11</v>
      </c>
      <c r="E9" s="8"/>
      <c r="F9" s="31">
        <v>3</v>
      </c>
      <c r="G9" s="31"/>
      <c r="H9" s="31">
        <v>2</v>
      </c>
      <c r="I9" s="31">
        <v>1</v>
      </c>
      <c r="J9" s="31">
        <v>2</v>
      </c>
      <c r="K9" s="31">
        <v>1</v>
      </c>
    </row>
    <row r="10" spans="1:11" ht="12.75" customHeight="1">
      <c r="A10" s="7">
        <v>6</v>
      </c>
      <c r="B10" s="50"/>
      <c r="C10" s="47"/>
      <c r="D10" s="13" t="s">
        <v>13</v>
      </c>
      <c r="E10" s="8"/>
      <c r="F10" s="31">
        <v>3</v>
      </c>
      <c r="G10" s="31">
        <v>2</v>
      </c>
      <c r="H10" s="31">
        <v>3</v>
      </c>
      <c r="I10" s="31">
        <v>1</v>
      </c>
      <c r="J10" s="31">
        <v>2</v>
      </c>
      <c r="K10" s="31">
        <v>1</v>
      </c>
    </row>
    <row r="11" spans="1:11" ht="12.75" customHeight="1">
      <c r="A11" s="7">
        <v>7</v>
      </c>
      <c r="B11" s="50"/>
      <c r="C11" s="46" t="s">
        <v>18</v>
      </c>
      <c r="D11" s="13" t="s">
        <v>11</v>
      </c>
      <c r="E11" s="8"/>
      <c r="F11" s="31">
        <v>2</v>
      </c>
      <c r="G11" s="31">
        <v>1</v>
      </c>
      <c r="H11" s="31">
        <v>2</v>
      </c>
      <c r="I11" s="31">
        <v>1</v>
      </c>
      <c r="J11" s="31">
        <v>2</v>
      </c>
      <c r="K11" s="31">
        <v>1</v>
      </c>
    </row>
    <row r="12" spans="1:11" ht="12.75" customHeight="1">
      <c r="A12" s="7">
        <v>8</v>
      </c>
      <c r="B12" s="50"/>
      <c r="C12" s="47"/>
      <c r="D12" s="13" t="s">
        <v>13</v>
      </c>
      <c r="E12" s="8"/>
      <c r="F12" s="31">
        <v>5</v>
      </c>
      <c r="G12" s="31">
        <v>2</v>
      </c>
      <c r="H12" s="31">
        <v>3</v>
      </c>
      <c r="I12" s="31">
        <v>1</v>
      </c>
      <c r="J12" s="31">
        <v>2</v>
      </c>
      <c r="K12" s="31">
        <v>1</v>
      </c>
    </row>
    <row r="13" spans="1:11" ht="12.75" customHeight="1">
      <c r="A13" s="7">
        <v>9</v>
      </c>
      <c r="B13" s="50"/>
      <c r="C13" s="46" t="s">
        <v>19</v>
      </c>
      <c r="D13" s="13" t="s">
        <v>11</v>
      </c>
      <c r="E13" s="8"/>
      <c r="F13" s="31">
        <v>2</v>
      </c>
      <c r="G13" s="31"/>
      <c r="H13" s="31">
        <v>1</v>
      </c>
      <c r="I13" s="31"/>
      <c r="J13" s="31">
        <v>1</v>
      </c>
      <c r="K13" s="31">
        <v>1</v>
      </c>
    </row>
    <row r="14" spans="1:11" ht="12.75" customHeight="1">
      <c r="A14" s="7">
        <v>10</v>
      </c>
      <c r="B14" s="50"/>
      <c r="C14" s="47"/>
      <c r="D14" s="13" t="s">
        <v>13</v>
      </c>
      <c r="E14" s="8"/>
      <c r="F14" s="31">
        <v>3</v>
      </c>
      <c r="G14" s="31">
        <v>2</v>
      </c>
      <c r="H14" s="31">
        <v>3</v>
      </c>
      <c r="I14" s="31"/>
      <c r="J14" s="31">
        <v>2</v>
      </c>
      <c r="K14" s="31">
        <v>1</v>
      </c>
    </row>
    <row r="15" spans="1:11" ht="12.75" customHeight="1">
      <c r="A15" s="7">
        <v>11</v>
      </c>
      <c r="B15" s="50"/>
      <c r="C15" s="46" t="s">
        <v>20</v>
      </c>
      <c r="D15" s="13" t="s">
        <v>11</v>
      </c>
      <c r="E15" s="8"/>
      <c r="F15" s="31">
        <v>1</v>
      </c>
      <c r="G15" s="31"/>
      <c r="H15" s="31">
        <v>1</v>
      </c>
      <c r="I15" s="31">
        <v>1</v>
      </c>
      <c r="J15" s="31">
        <v>1</v>
      </c>
      <c r="K15" s="31">
        <v>1</v>
      </c>
    </row>
    <row r="16" spans="1:11" ht="12.75" customHeight="1">
      <c r="A16" s="7">
        <v>12</v>
      </c>
      <c r="B16" s="50"/>
      <c r="C16" s="47"/>
      <c r="D16" s="13" t="s">
        <v>13</v>
      </c>
      <c r="E16" s="8"/>
      <c r="F16" s="31">
        <v>4</v>
      </c>
      <c r="G16" s="31">
        <v>2</v>
      </c>
      <c r="H16" s="31">
        <v>2</v>
      </c>
      <c r="I16" s="31">
        <v>1</v>
      </c>
      <c r="J16" s="31">
        <v>2</v>
      </c>
      <c r="K16" s="31">
        <v>1</v>
      </c>
    </row>
    <row r="17" spans="1:11" ht="12.75" customHeight="1">
      <c r="A17" s="7">
        <v>13</v>
      </c>
      <c r="B17" s="50"/>
      <c r="C17" s="46" t="s">
        <v>21</v>
      </c>
      <c r="D17" s="13" t="s">
        <v>11</v>
      </c>
      <c r="E17" s="8"/>
      <c r="F17" s="31">
        <v>1</v>
      </c>
      <c r="G17" s="31">
        <v>1</v>
      </c>
      <c r="H17" s="31"/>
      <c r="I17" s="31"/>
      <c r="J17" s="31">
        <v>1</v>
      </c>
      <c r="K17" s="31">
        <v>1</v>
      </c>
    </row>
    <row r="18" spans="1:11" ht="12.75" customHeight="1">
      <c r="A18" s="7">
        <v>14</v>
      </c>
      <c r="B18" s="50"/>
      <c r="C18" s="47"/>
      <c r="D18" s="13" t="s">
        <v>13</v>
      </c>
      <c r="E18" s="8"/>
      <c r="F18" s="31">
        <v>4</v>
      </c>
      <c r="G18" s="31">
        <v>2</v>
      </c>
      <c r="H18" s="31">
        <v>2</v>
      </c>
      <c r="I18" s="31">
        <v>1</v>
      </c>
      <c r="J18" s="31">
        <v>2</v>
      </c>
      <c r="K18" s="31">
        <v>1</v>
      </c>
    </row>
    <row r="19" spans="1:11" ht="12.75" customHeight="1">
      <c r="A19" s="7">
        <v>15</v>
      </c>
      <c r="B19" s="50"/>
      <c r="C19" s="46" t="s">
        <v>22</v>
      </c>
      <c r="D19" s="13" t="s">
        <v>11</v>
      </c>
      <c r="E19" s="8"/>
      <c r="F19" s="31">
        <v>2</v>
      </c>
      <c r="G19" s="31">
        <v>1</v>
      </c>
      <c r="H19" s="31">
        <v>1</v>
      </c>
      <c r="I19" s="31">
        <v>1</v>
      </c>
      <c r="J19" s="31">
        <v>2</v>
      </c>
      <c r="K19" s="31">
        <v>1</v>
      </c>
    </row>
    <row r="20" spans="1:11" ht="12.75" customHeight="1">
      <c r="A20" s="7">
        <v>16</v>
      </c>
      <c r="B20" s="50"/>
      <c r="C20" s="47"/>
      <c r="D20" s="13" t="s">
        <v>13</v>
      </c>
      <c r="E20" s="8"/>
      <c r="F20" s="31">
        <v>5</v>
      </c>
      <c r="G20" s="31">
        <v>2</v>
      </c>
      <c r="H20" s="31">
        <v>2</v>
      </c>
      <c r="I20" s="31">
        <v>1</v>
      </c>
      <c r="J20" s="31">
        <v>3</v>
      </c>
      <c r="K20" s="31">
        <v>1</v>
      </c>
    </row>
    <row r="21" spans="1:11" ht="12.75" customHeight="1">
      <c r="A21" s="7">
        <v>17</v>
      </c>
      <c r="B21" s="50"/>
      <c r="C21" s="46" t="s">
        <v>23</v>
      </c>
      <c r="D21" s="13" t="s">
        <v>11</v>
      </c>
      <c r="E21" s="8"/>
      <c r="F21" s="31">
        <v>1</v>
      </c>
      <c r="G21" s="31">
        <v>1</v>
      </c>
      <c r="H21" s="31">
        <v>2</v>
      </c>
      <c r="I21" s="31">
        <v>1</v>
      </c>
      <c r="J21" s="31">
        <v>1</v>
      </c>
      <c r="K21" s="31">
        <v>1</v>
      </c>
    </row>
    <row r="22" spans="1:11" ht="12.75" customHeight="1">
      <c r="A22" s="7">
        <v>18</v>
      </c>
      <c r="B22" s="50"/>
      <c r="C22" s="47"/>
      <c r="D22" s="13" t="s">
        <v>13</v>
      </c>
      <c r="E22" s="8"/>
      <c r="F22" s="31">
        <v>4</v>
      </c>
      <c r="G22" s="31">
        <v>2</v>
      </c>
      <c r="H22" s="31">
        <v>3</v>
      </c>
      <c r="I22" s="31">
        <v>1</v>
      </c>
      <c r="J22" s="31">
        <v>3</v>
      </c>
      <c r="K22" s="31">
        <v>1</v>
      </c>
    </row>
    <row r="23" spans="1:11" ht="12.75" customHeight="1">
      <c r="A23" s="7">
        <v>19</v>
      </c>
      <c r="B23" s="50"/>
      <c r="C23" s="46" t="s">
        <v>24</v>
      </c>
      <c r="D23" s="13" t="s">
        <v>11</v>
      </c>
      <c r="E23" s="8"/>
      <c r="F23" s="31">
        <v>1</v>
      </c>
      <c r="G23" s="31"/>
      <c r="H23" s="31"/>
      <c r="I23" s="31"/>
      <c r="J23" s="31">
        <v>1</v>
      </c>
      <c r="K23" s="31">
        <v>1</v>
      </c>
    </row>
    <row r="24" spans="1:11" ht="12.75" customHeight="1">
      <c r="A24" s="7">
        <v>20</v>
      </c>
      <c r="B24" s="50"/>
      <c r="C24" s="47"/>
      <c r="D24" s="13" t="s">
        <v>13</v>
      </c>
      <c r="E24" s="8"/>
      <c r="F24" s="31">
        <v>4</v>
      </c>
      <c r="G24" s="31">
        <v>1</v>
      </c>
      <c r="H24" s="31">
        <v>2</v>
      </c>
      <c r="I24" s="31"/>
      <c r="J24" s="31">
        <v>2</v>
      </c>
      <c r="K24" s="31">
        <v>1</v>
      </c>
    </row>
    <row r="25" spans="1:11" ht="12.75" customHeight="1">
      <c r="A25" s="7">
        <v>21</v>
      </c>
      <c r="B25" s="50"/>
      <c r="C25" s="46" t="s">
        <v>25</v>
      </c>
      <c r="D25" s="13" t="s">
        <v>11</v>
      </c>
      <c r="E25" s="8"/>
      <c r="F25" s="31">
        <v>1</v>
      </c>
      <c r="G25" s="31"/>
      <c r="H25" s="31"/>
      <c r="I25" s="31"/>
      <c r="J25" s="31">
        <v>1</v>
      </c>
      <c r="K25" s="31">
        <v>1</v>
      </c>
    </row>
    <row r="26" spans="1:11" ht="12.75" customHeight="1">
      <c r="A26" s="7">
        <v>22</v>
      </c>
      <c r="B26" s="50"/>
      <c r="C26" s="47"/>
      <c r="D26" s="13" t="s">
        <v>13</v>
      </c>
      <c r="E26" s="8"/>
      <c r="F26" s="31">
        <v>4</v>
      </c>
      <c r="G26" s="31">
        <v>2</v>
      </c>
      <c r="H26" s="31">
        <v>1</v>
      </c>
      <c r="I26" s="31">
        <v>1</v>
      </c>
      <c r="J26" s="31">
        <v>2</v>
      </c>
      <c r="K26" s="31">
        <v>1</v>
      </c>
    </row>
    <row r="27" spans="1:11" ht="12.75" customHeight="1">
      <c r="A27" s="7">
        <v>23</v>
      </c>
      <c r="B27" s="50"/>
      <c r="C27" s="46" t="s">
        <v>26</v>
      </c>
      <c r="D27" s="13" t="s">
        <v>11</v>
      </c>
      <c r="E27" s="8"/>
      <c r="F27" s="31">
        <v>1</v>
      </c>
      <c r="G27" s="31"/>
      <c r="H27" s="31"/>
      <c r="I27" s="31"/>
      <c r="J27" s="31">
        <v>1</v>
      </c>
      <c r="K27" s="31">
        <v>1</v>
      </c>
    </row>
    <row r="28" spans="1:11" ht="12.75" customHeight="1">
      <c r="A28" s="7">
        <v>24</v>
      </c>
      <c r="B28" s="50"/>
      <c r="C28" s="47"/>
      <c r="D28" s="13" t="s">
        <v>13</v>
      </c>
      <c r="E28" s="8"/>
      <c r="F28" s="31">
        <v>5</v>
      </c>
      <c r="G28" s="31">
        <v>2</v>
      </c>
      <c r="H28" s="31">
        <v>1</v>
      </c>
      <c r="I28" s="31">
        <v>1</v>
      </c>
      <c r="J28" s="31">
        <v>2</v>
      </c>
      <c r="K28" s="31">
        <v>1</v>
      </c>
    </row>
    <row r="29" spans="1:11" ht="12.75" customHeight="1">
      <c r="A29" s="7">
        <v>25</v>
      </c>
      <c r="B29" s="50"/>
      <c r="C29" s="46" t="s">
        <v>27</v>
      </c>
      <c r="D29" s="13" t="s">
        <v>11</v>
      </c>
      <c r="E29" s="8"/>
      <c r="F29" s="31">
        <v>1</v>
      </c>
      <c r="G29" s="31"/>
      <c r="H29" s="31">
        <v>2</v>
      </c>
      <c r="I29" s="31"/>
      <c r="J29" s="31">
        <v>1</v>
      </c>
      <c r="K29" s="31">
        <v>1</v>
      </c>
    </row>
    <row r="30" spans="1:11" ht="12.75" customHeight="1">
      <c r="A30" s="7">
        <v>26</v>
      </c>
      <c r="B30" s="49"/>
      <c r="C30" s="47"/>
      <c r="D30" s="13" t="s">
        <v>13</v>
      </c>
      <c r="E30" s="8"/>
      <c r="F30" s="31">
        <v>5</v>
      </c>
      <c r="G30" s="31">
        <v>2</v>
      </c>
      <c r="H30" s="31">
        <v>3</v>
      </c>
      <c r="I30" s="31">
        <v>1</v>
      </c>
      <c r="J30" s="31">
        <v>3</v>
      </c>
      <c r="K30" s="31">
        <v>1</v>
      </c>
    </row>
    <row r="31" spans="1:11" ht="12.75" customHeight="1">
      <c r="A31" s="7">
        <v>27</v>
      </c>
      <c r="B31" s="48" t="s">
        <v>28</v>
      </c>
      <c r="C31" s="46" t="s">
        <v>29</v>
      </c>
      <c r="D31" s="13" t="s">
        <v>11</v>
      </c>
      <c r="E31" s="8"/>
      <c r="F31" s="31">
        <v>2</v>
      </c>
      <c r="G31" s="31">
        <v>1</v>
      </c>
      <c r="H31" s="31">
        <v>1</v>
      </c>
      <c r="I31" s="31"/>
      <c r="J31" s="31"/>
      <c r="K31" s="31">
        <v>1</v>
      </c>
    </row>
    <row r="32" spans="1:11" ht="12.75" customHeight="1">
      <c r="A32" s="7">
        <v>28</v>
      </c>
      <c r="B32" s="50"/>
      <c r="C32" s="47"/>
      <c r="D32" s="13" t="s">
        <v>13</v>
      </c>
      <c r="E32" s="8"/>
      <c r="F32" s="31">
        <v>4</v>
      </c>
      <c r="G32" s="31">
        <v>2</v>
      </c>
      <c r="H32" s="31">
        <v>2</v>
      </c>
      <c r="I32" s="31"/>
      <c r="J32" s="31">
        <v>2</v>
      </c>
      <c r="K32" s="31">
        <v>1</v>
      </c>
    </row>
    <row r="33" spans="1:11" ht="12.75" customHeight="1">
      <c r="A33" s="7">
        <v>29</v>
      </c>
      <c r="B33" s="50"/>
      <c r="C33" s="46" t="s">
        <v>30</v>
      </c>
      <c r="D33" s="13" t="s">
        <v>11</v>
      </c>
      <c r="E33" s="8"/>
      <c r="F33" s="31">
        <v>2</v>
      </c>
      <c r="G33" s="31"/>
      <c r="H33" s="31">
        <v>2</v>
      </c>
      <c r="I33" s="31"/>
      <c r="J33" s="31"/>
      <c r="K33" s="31">
        <v>1</v>
      </c>
    </row>
    <row r="34" spans="1:11" ht="12.75" customHeight="1">
      <c r="A34" s="7">
        <v>30</v>
      </c>
      <c r="B34" s="50"/>
      <c r="C34" s="47"/>
      <c r="D34" s="13" t="s">
        <v>13</v>
      </c>
      <c r="E34" s="8"/>
      <c r="F34" s="31">
        <v>4</v>
      </c>
      <c r="G34" s="31">
        <v>2</v>
      </c>
      <c r="H34" s="31">
        <v>1</v>
      </c>
      <c r="I34" s="31">
        <v>1</v>
      </c>
      <c r="J34" s="31">
        <v>2</v>
      </c>
      <c r="K34" s="31">
        <v>1</v>
      </c>
    </row>
    <row r="35" spans="1:11" ht="12.75" customHeight="1">
      <c r="A35" s="7">
        <v>31</v>
      </c>
      <c r="B35" s="50"/>
      <c r="C35" s="46" t="s">
        <v>31</v>
      </c>
      <c r="D35" s="13" t="s">
        <v>11</v>
      </c>
      <c r="E35" s="8"/>
      <c r="F35" s="31">
        <v>2</v>
      </c>
      <c r="G35" s="31"/>
      <c r="H35" s="31">
        <v>1</v>
      </c>
      <c r="I35" s="31"/>
      <c r="J35" s="31"/>
      <c r="K35" s="31">
        <v>1</v>
      </c>
    </row>
    <row r="36" spans="1:11" ht="12.75" customHeight="1">
      <c r="A36" s="7">
        <v>32</v>
      </c>
      <c r="B36" s="49"/>
      <c r="C36" s="47"/>
      <c r="D36" s="13" t="s">
        <v>13</v>
      </c>
      <c r="E36" s="8"/>
      <c r="F36" s="31">
        <v>3</v>
      </c>
      <c r="G36" s="31">
        <v>2</v>
      </c>
      <c r="H36" s="31"/>
      <c r="I36" s="31">
        <v>1</v>
      </c>
      <c r="J36" s="31">
        <v>2</v>
      </c>
      <c r="K36" s="31">
        <v>1</v>
      </c>
    </row>
    <row r="37" spans="1:11" ht="12.75" customHeight="1">
      <c r="A37" s="7">
        <v>33</v>
      </c>
      <c r="B37" s="48" t="s">
        <v>32</v>
      </c>
      <c r="C37" s="46" t="s">
        <v>33</v>
      </c>
      <c r="D37" s="13" t="s">
        <v>11</v>
      </c>
      <c r="E37" s="8"/>
      <c r="F37" s="31">
        <v>2</v>
      </c>
      <c r="G37" s="31">
        <v>1</v>
      </c>
      <c r="H37" s="31">
        <v>3</v>
      </c>
      <c r="I37" s="31"/>
      <c r="J37" s="31">
        <v>1</v>
      </c>
      <c r="K37" s="31">
        <v>2</v>
      </c>
    </row>
    <row r="38" spans="1:11" ht="12.75" customHeight="1">
      <c r="A38" s="7">
        <v>34</v>
      </c>
      <c r="B38" s="50"/>
      <c r="C38" s="47"/>
      <c r="D38" s="13" t="s">
        <v>13</v>
      </c>
      <c r="E38" s="8"/>
      <c r="F38" s="31">
        <v>2</v>
      </c>
      <c r="G38" s="31">
        <v>2</v>
      </c>
      <c r="H38" s="31">
        <v>2</v>
      </c>
      <c r="I38" s="31">
        <v>1</v>
      </c>
      <c r="J38" s="31">
        <v>1</v>
      </c>
      <c r="K38" s="31">
        <v>1</v>
      </c>
    </row>
    <row r="39" spans="1:11" ht="12.75" customHeight="1">
      <c r="A39" s="7">
        <v>35</v>
      </c>
      <c r="B39" s="50"/>
      <c r="C39" s="46" t="s">
        <v>32</v>
      </c>
      <c r="D39" s="13" t="s">
        <v>11</v>
      </c>
      <c r="E39" s="8"/>
      <c r="F39" s="31">
        <v>2</v>
      </c>
      <c r="G39" s="31">
        <v>3</v>
      </c>
      <c r="H39" s="31">
        <v>2</v>
      </c>
      <c r="I39" s="31">
        <v>1</v>
      </c>
      <c r="J39" s="31"/>
      <c r="K39" s="31">
        <v>2</v>
      </c>
    </row>
    <row r="40" spans="1:11" ht="12.75" customHeight="1">
      <c r="A40" s="7">
        <v>36</v>
      </c>
      <c r="B40" s="49"/>
      <c r="C40" s="47"/>
      <c r="D40" s="13" t="s">
        <v>13</v>
      </c>
      <c r="E40" s="8"/>
      <c r="F40" s="31">
        <v>3</v>
      </c>
      <c r="G40" s="31">
        <v>2</v>
      </c>
      <c r="H40" s="31">
        <v>2</v>
      </c>
      <c r="I40" s="31">
        <v>2</v>
      </c>
      <c r="J40" s="31">
        <v>1</v>
      </c>
      <c r="K40" s="31">
        <v>1</v>
      </c>
    </row>
    <row r="41" spans="1:11" ht="12.75" hidden="1" customHeight="1">
      <c r="A41" s="7">
        <v>37</v>
      </c>
      <c r="B41" s="18"/>
      <c r="C41" s="46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47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6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47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6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47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6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47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6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47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6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47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6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47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6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47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6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47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6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47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6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47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6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47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6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47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6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47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6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47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6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47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3">
    <mergeCell ref="B5:B6"/>
    <mergeCell ref="C5:C6"/>
    <mergeCell ref="B7:B30"/>
    <mergeCell ref="C7:C8"/>
    <mergeCell ref="C9:C10"/>
    <mergeCell ref="C11:C12"/>
    <mergeCell ref="C13:C14"/>
    <mergeCell ref="C15:C16"/>
    <mergeCell ref="C17:C18"/>
    <mergeCell ref="C19:C20"/>
    <mergeCell ref="C47:C48"/>
    <mergeCell ref="C49:C50"/>
    <mergeCell ref="C51:C52"/>
    <mergeCell ref="C53:C54"/>
    <mergeCell ref="C55:C56"/>
    <mergeCell ref="C57:C58"/>
    <mergeCell ref="B37:B40"/>
    <mergeCell ref="C37:C38"/>
    <mergeCell ref="C39:C40"/>
    <mergeCell ref="C41:C42"/>
    <mergeCell ref="C43:C44"/>
    <mergeCell ref="C45:C46"/>
    <mergeCell ref="C21:C22"/>
    <mergeCell ref="C23:C24"/>
    <mergeCell ref="C25:C26"/>
    <mergeCell ref="C27:C28"/>
    <mergeCell ref="C29:C30"/>
    <mergeCell ref="B31:B36"/>
    <mergeCell ref="C31:C32"/>
    <mergeCell ref="C33:C34"/>
    <mergeCell ref="C35:C36"/>
    <mergeCell ref="C83:C84"/>
    <mergeCell ref="C85:C86"/>
    <mergeCell ref="C87:C88"/>
    <mergeCell ref="C89:C90"/>
    <mergeCell ref="C91:C92"/>
    <mergeCell ref="C93:C94"/>
    <mergeCell ref="C71:C72"/>
    <mergeCell ref="C73:C74"/>
    <mergeCell ref="C75:C76"/>
    <mergeCell ref="C77:C78"/>
    <mergeCell ref="C79:C80"/>
    <mergeCell ref="C81:C82"/>
    <mergeCell ref="C59:C60"/>
    <mergeCell ref="C61:C62"/>
    <mergeCell ref="C63:C64"/>
    <mergeCell ref="C65:C66"/>
    <mergeCell ref="C67:C68"/>
    <mergeCell ref="C69:C70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10</v>
      </c>
      <c r="D5" s="13" t="s">
        <v>34</v>
      </c>
      <c r="E5" s="8"/>
      <c r="F5" s="31">
        <f>IFERROR(G5/$F$2*100,"")</f>
        <v>42.857142857142854</v>
      </c>
      <c r="G5" s="34">
        <v>3</v>
      </c>
    </row>
    <row r="6" spans="1:7" ht="12.75" customHeight="1">
      <c r="A6" s="7">
        <v>2</v>
      </c>
      <c r="B6" s="48" t="s">
        <v>15</v>
      </c>
      <c r="C6" s="36" t="s">
        <v>16</v>
      </c>
      <c r="D6" s="13" t="s">
        <v>35</v>
      </c>
      <c r="E6" s="8"/>
      <c r="F6" s="31">
        <f>IFERROR(G6/$F$2*100,"")</f>
        <v>0</v>
      </c>
      <c r="G6" s="34"/>
    </row>
    <row r="7" spans="1:7" ht="12.75" customHeight="1">
      <c r="A7" s="7">
        <v>3</v>
      </c>
      <c r="B7" s="50"/>
      <c r="C7" s="36" t="s">
        <v>17</v>
      </c>
      <c r="D7" s="13" t="s">
        <v>36</v>
      </c>
      <c r="E7" s="8"/>
      <c r="F7" s="31">
        <f t="shared" ref="F7:F70" si="0">IFERROR(G7/$F$2*100,"")</f>
        <v>0</v>
      </c>
      <c r="G7" s="34"/>
    </row>
    <row r="8" spans="1:7" ht="12.75" customHeight="1">
      <c r="A8" s="7">
        <v>4</v>
      </c>
      <c r="B8" s="50"/>
      <c r="C8" s="36" t="s">
        <v>18</v>
      </c>
      <c r="D8" s="13" t="s">
        <v>37</v>
      </c>
      <c r="E8" s="8"/>
      <c r="F8" s="31">
        <f t="shared" si="0"/>
        <v>14.285714285714285</v>
      </c>
      <c r="G8" s="34">
        <v>1</v>
      </c>
    </row>
    <row r="9" spans="1:7" ht="12.75" customHeight="1">
      <c r="A9" s="7">
        <v>5</v>
      </c>
      <c r="B9" s="50"/>
      <c r="C9" s="36" t="s">
        <v>19</v>
      </c>
      <c r="D9" s="13" t="s">
        <v>38</v>
      </c>
      <c r="E9" s="8"/>
      <c r="F9" s="31">
        <f t="shared" si="0"/>
        <v>0</v>
      </c>
      <c r="G9" s="34"/>
    </row>
    <row r="10" spans="1:7" ht="12.75" customHeight="1">
      <c r="A10" s="7">
        <v>6</v>
      </c>
      <c r="B10" s="50"/>
      <c r="C10" s="36" t="s">
        <v>20</v>
      </c>
      <c r="D10" s="13" t="s">
        <v>39</v>
      </c>
      <c r="E10" s="8"/>
      <c r="F10" s="31">
        <f t="shared" si="0"/>
        <v>14.285714285714285</v>
      </c>
      <c r="G10" s="34">
        <v>1</v>
      </c>
    </row>
    <row r="11" spans="1:7" ht="12.75" customHeight="1">
      <c r="A11" s="7">
        <v>7</v>
      </c>
      <c r="B11" s="50"/>
      <c r="C11" s="37" t="s">
        <v>21</v>
      </c>
      <c r="D11" s="13" t="s">
        <v>21</v>
      </c>
      <c r="E11" s="8"/>
      <c r="F11" s="31">
        <f t="shared" si="0"/>
        <v>28.571428571428569</v>
      </c>
      <c r="G11" s="34">
        <v>2</v>
      </c>
    </row>
    <row r="12" spans="1:7" ht="12.75" customHeight="1">
      <c r="A12" s="7">
        <v>8</v>
      </c>
      <c r="B12" s="50"/>
      <c r="C12" s="37" t="s">
        <v>22</v>
      </c>
      <c r="D12" s="13" t="s">
        <v>40</v>
      </c>
      <c r="E12" s="8"/>
      <c r="F12" s="31">
        <f t="shared" si="0"/>
        <v>42.857142857142854</v>
      </c>
      <c r="G12" s="34">
        <v>3</v>
      </c>
    </row>
    <row r="13" spans="1:7" ht="12.75" customHeight="1">
      <c r="A13" s="7">
        <v>9</v>
      </c>
      <c r="B13" s="50"/>
      <c r="C13" s="37" t="s">
        <v>23</v>
      </c>
      <c r="D13" s="13" t="s">
        <v>41</v>
      </c>
      <c r="E13" s="8"/>
      <c r="F13" s="31">
        <f t="shared" si="0"/>
        <v>28.571428571428569</v>
      </c>
      <c r="G13" s="34">
        <v>2</v>
      </c>
    </row>
    <row r="14" spans="1:7" ht="12.75" customHeight="1">
      <c r="A14" s="7">
        <v>10</v>
      </c>
      <c r="B14" s="50"/>
      <c r="C14" s="37" t="s">
        <v>24</v>
      </c>
      <c r="D14" s="13" t="s">
        <v>42</v>
      </c>
      <c r="E14" s="8"/>
      <c r="F14" s="31">
        <f t="shared" si="0"/>
        <v>14.285714285714285</v>
      </c>
      <c r="G14" s="34">
        <v>1</v>
      </c>
    </row>
    <row r="15" spans="1:7" ht="12.75" customHeight="1">
      <c r="A15" s="7">
        <v>11</v>
      </c>
      <c r="B15" s="50"/>
      <c r="C15" s="37" t="s">
        <v>25</v>
      </c>
      <c r="D15" s="13" t="s">
        <v>43</v>
      </c>
      <c r="E15" s="8"/>
      <c r="F15" s="31">
        <f t="shared" si="0"/>
        <v>0</v>
      </c>
      <c r="G15" s="34"/>
    </row>
    <row r="16" spans="1:7" ht="12.75" customHeight="1">
      <c r="A16" s="7">
        <v>12</v>
      </c>
      <c r="B16" s="50"/>
      <c r="C16" s="37" t="s">
        <v>26</v>
      </c>
      <c r="D16" s="13" t="s">
        <v>44</v>
      </c>
      <c r="E16" s="8"/>
      <c r="F16" s="31">
        <f t="shared" si="0"/>
        <v>14.285714285714285</v>
      </c>
      <c r="G16" s="34">
        <v>1</v>
      </c>
    </row>
    <row r="17" spans="1:7" ht="12.75" customHeight="1">
      <c r="A17" s="7">
        <v>13</v>
      </c>
      <c r="B17" s="49"/>
      <c r="C17" s="37" t="s">
        <v>27</v>
      </c>
      <c r="D17" s="13" t="s">
        <v>45</v>
      </c>
      <c r="E17" s="8"/>
      <c r="F17" s="31">
        <f t="shared" si="0"/>
        <v>28.571428571428569</v>
      </c>
      <c r="G17" s="34">
        <v>2</v>
      </c>
    </row>
    <row r="18" spans="1:7" ht="12.75" customHeight="1">
      <c r="A18" s="7">
        <v>14</v>
      </c>
      <c r="B18" s="48" t="s">
        <v>28</v>
      </c>
      <c r="C18" s="37" t="s">
        <v>29</v>
      </c>
      <c r="D18" s="13" t="s">
        <v>46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50"/>
      <c r="C19" s="37" t="s">
        <v>30</v>
      </c>
      <c r="D19" s="13" t="s">
        <v>47</v>
      </c>
      <c r="E19" s="8"/>
      <c r="F19" s="31">
        <f t="shared" si="0"/>
        <v>28.571428571428569</v>
      </c>
      <c r="G19" s="34">
        <v>2</v>
      </c>
    </row>
    <row r="20" spans="1:7" ht="12.75" customHeight="1">
      <c r="A20" s="7">
        <v>16</v>
      </c>
      <c r="B20" s="49"/>
      <c r="C20" s="37" t="s">
        <v>31</v>
      </c>
      <c r="D20" s="13" t="s">
        <v>48</v>
      </c>
      <c r="E20" s="8"/>
      <c r="F20" s="31">
        <f t="shared" si="0"/>
        <v>14.285714285714285</v>
      </c>
      <c r="G20" s="34">
        <v>1</v>
      </c>
    </row>
    <row r="21" spans="1:7" ht="12.75" customHeight="1">
      <c r="A21" s="7">
        <v>17</v>
      </c>
      <c r="B21" s="48" t="s">
        <v>32</v>
      </c>
      <c r="C21" s="37" t="s">
        <v>33</v>
      </c>
      <c r="D21" s="13" t="s">
        <v>49</v>
      </c>
      <c r="E21" s="8"/>
      <c r="F21" s="31">
        <f t="shared" si="0"/>
        <v>0</v>
      </c>
      <c r="G21" s="34"/>
    </row>
    <row r="22" spans="1:7" ht="12.75" customHeight="1">
      <c r="A22" s="7">
        <v>18</v>
      </c>
      <c r="B22" s="49"/>
      <c r="C22" s="37" t="s">
        <v>32</v>
      </c>
      <c r="D22" s="13" t="s">
        <v>50</v>
      </c>
      <c r="E22" s="8"/>
      <c r="F22" s="31">
        <f t="shared" si="0"/>
        <v>28.571428571428569</v>
      </c>
      <c r="G22" s="34">
        <v>2</v>
      </c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28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60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61</v>
      </c>
      <c r="F4" s="42" t="s">
        <v>54</v>
      </c>
      <c r="G4" s="42" t="s">
        <v>55</v>
      </c>
      <c r="H4" s="42" t="s">
        <v>56</v>
      </c>
      <c r="I4" s="42" t="s">
        <v>57</v>
      </c>
      <c r="J4" s="42" t="s">
        <v>58</v>
      </c>
      <c r="K4" s="42" t="s">
        <v>59</v>
      </c>
    </row>
    <row r="5" spans="1:11" ht="12.75" customHeight="1">
      <c r="A5" s="7">
        <v>1</v>
      </c>
      <c r="B5" s="19" t="s">
        <v>10</v>
      </c>
      <c r="C5" s="36" t="s">
        <v>10</v>
      </c>
      <c r="D5" s="13" t="s">
        <v>34</v>
      </c>
      <c r="E5" s="8"/>
      <c r="F5" s="45">
        <v>1</v>
      </c>
      <c r="G5" s="45">
        <v>1</v>
      </c>
      <c r="H5" s="45">
        <v>1</v>
      </c>
      <c r="I5" s="45"/>
      <c r="J5" s="45"/>
      <c r="K5" s="45"/>
    </row>
    <row r="6" spans="1:11" ht="12.75" customHeight="1">
      <c r="A6" s="7">
        <v>2</v>
      </c>
      <c r="B6" s="48" t="s">
        <v>15</v>
      </c>
      <c r="C6" s="36" t="s">
        <v>16</v>
      </c>
      <c r="D6" s="13" t="s">
        <v>35</v>
      </c>
      <c r="E6" s="8"/>
      <c r="F6" s="45"/>
      <c r="G6" s="45"/>
      <c r="H6" s="45"/>
      <c r="I6" s="45"/>
      <c r="J6" s="45"/>
      <c r="K6" s="45"/>
    </row>
    <row r="7" spans="1:11" ht="12.75" customHeight="1">
      <c r="A7" s="7">
        <v>3</v>
      </c>
      <c r="B7" s="50"/>
      <c r="C7" s="36" t="s">
        <v>17</v>
      </c>
      <c r="D7" s="13" t="s">
        <v>36</v>
      </c>
      <c r="E7" s="8"/>
      <c r="F7" s="45"/>
      <c r="G7" s="45"/>
      <c r="H7" s="45"/>
      <c r="I7" s="45"/>
      <c r="J7" s="45"/>
      <c r="K7" s="45"/>
    </row>
    <row r="8" spans="1:11" ht="12.75" customHeight="1">
      <c r="A8" s="7">
        <v>4</v>
      </c>
      <c r="B8" s="50"/>
      <c r="C8" s="36" t="s">
        <v>18</v>
      </c>
      <c r="D8" s="13" t="s">
        <v>37</v>
      </c>
      <c r="E8" s="8"/>
      <c r="F8" s="45">
        <v>1</v>
      </c>
      <c r="G8" s="45"/>
      <c r="H8" s="45"/>
      <c r="I8" s="45"/>
      <c r="J8" s="45"/>
      <c r="K8" s="45"/>
    </row>
    <row r="9" spans="1:11" ht="12.75" customHeight="1">
      <c r="A9" s="7">
        <v>5</v>
      </c>
      <c r="B9" s="50"/>
      <c r="C9" s="36" t="s">
        <v>19</v>
      </c>
      <c r="D9" s="13" t="s">
        <v>38</v>
      </c>
      <c r="E9" s="8"/>
      <c r="F9" s="45"/>
      <c r="G9" s="45"/>
      <c r="H9" s="45"/>
      <c r="I9" s="45"/>
      <c r="J9" s="45"/>
      <c r="K9" s="45"/>
    </row>
    <row r="10" spans="1:11" ht="12.75" customHeight="1">
      <c r="A10" s="7">
        <v>6</v>
      </c>
      <c r="B10" s="50"/>
      <c r="C10" s="36" t="s">
        <v>20</v>
      </c>
      <c r="D10" s="13" t="s">
        <v>39</v>
      </c>
      <c r="E10" s="8"/>
      <c r="F10" s="45"/>
      <c r="G10" s="45">
        <v>1</v>
      </c>
      <c r="H10" s="45"/>
      <c r="I10" s="45"/>
      <c r="J10" s="45"/>
      <c r="K10" s="45"/>
    </row>
    <row r="11" spans="1:11" ht="12.75" customHeight="1">
      <c r="A11" s="7">
        <v>7</v>
      </c>
      <c r="B11" s="50"/>
      <c r="C11" s="37" t="s">
        <v>21</v>
      </c>
      <c r="D11" s="13" t="s">
        <v>21</v>
      </c>
      <c r="E11" s="8"/>
      <c r="F11" s="45">
        <v>1</v>
      </c>
      <c r="G11" s="45"/>
      <c r="H11" s="45"/>
      <c r="I11" s="45"/>
      <c r="J11" s="45"/>
      <c r="K11" s="45">
        <v>1</v>
      </c>
    </row>
    <row r="12" spans="1:11" ht="12.75" customHeight="1">
      <c r="A12" s="7">
        <v>8</v>
      </c>
      <c r="B12" s="50"/>
      <c r="C12" s="37" t="s">
        <v>22</v>
      </c>
      <c r="D12" s="13" t="s">
        <v>40</v>
      </c>
      <c r="E12" s="8"/>
      <c r="F12" s="45">
        <v>1</v>
      </c>
      <c r="G12" s="45">
        <v>1</v>
      </c>
      <c r="H12" s="45">
        <v>1</v>
      </c>
      <c r="I12" s="45"/>
      <c r="J12" s="45"/>
      <c r="K12" s="45"/>
    </row>
    <row r="13" spans="1:11" ht="12.75" customHeight="1">
      <c r="A13" s="7">
        <v>9</v>
      </c>
      <c r="B13" s="50"/>
      <c r="C13" s="37" t="s">
        <v>23</v>
      </c>
      <c r="D13" s="13" t="s">
        <v>41</v>
      </c>
      <c r="E13" s="8"/>
      <c r="F13" s="45">
        <v>1</v>
      </c>
      <c r="G13" s="45"/>
      <c r="H13" s="45">
        <v>1</v>
      </c>
      <c r="I13" s="45"/>
      <c r="J13" s="45"/>
      <c r="K13" s="45"/>
    </row>
    <row r="14" spans="1:11" ht="12.75" customHeight="1">
      <c r="A14" s="7">
        <v>10</v>
      </c>
      <c r="B14" s="50"/>
      <c r="C14" s="37" t="s">
        <v>24</v>
      </c>
      <c r="D14" s="13" t="s">
        <v>42</v>
      </c>
      <c r="E14" s="8"/>
      <c r="F14" s="45"/>
      <c r="G14" s="45">
        <v>1</v>
      </c>
      <c r="H14" s="45"/>
      <c r="I14" s="45"/>
      <c r="J14" s="45"/>
      <c r="K14" s="45"/>
    </row>
    <row r="15" spans="1:11" ht="12.75" customHeight="1">
      <c r="A15" s="7">
        <v>11</v>
      </c>
      <c r="B15" s="50"/>
      <c r="C15" s="37" t="s">
        <v>25</v>
      </c>
      <c r="D15" s="13" t="s">
        <v>43</v>
      </c>
      <c r="E15" s="8"/>
      <c r="F15" s="45"/>
      <c r="G15" s="45"/>
      <c r="H15" s="45"/>
      <c r="I15" s="45"/>
      <c r="J15" s="45"/>
      <c r="K15" s="45"/>
    </row>
    <row r="16" spans="1:11" ht="12.75" customHeight="1">
      <c r="A16" s="7">
        <v>12</v>
      </c>
      <c r="B16" s="50"/>
      <c r="C16" s="37" t="s">
        <v>26</v>
      </c>
      <c r="D16" s="13" t="s">
        <v>44</v>
      </c>
      <c r="E16" s="8"/>
      <c r="F16" s="45"/>
      <c r="G16" s="45">
        <v>1</v>
      </c>
      <c r="H16" s="45"/>
      <c r="I16" s="45"/>
      <c r="J16" s="45"/>
      <c r="K16" s="45"/>
    </row>
    <row r="17" spans="1:11" ht="12.75" customHeight="1">
      <c r="A17" s="7">
        <v>13</v>
      </c>
      <c r="B17" s="49"/>
      <c r="C17" s="37" t="s">
        <v>27</v>
      </c>
      <c r="D17" s="13" t="s">
        <v>45</v>
      </c>
      <c r="E17" s="8"/>
      <c r="F17" s="45">
        <v>1</v>
      </c>
      <c r="G17" s="45">
        <v>1</v>
      </c>
      <c r="H17" s="45"/>
      <c r="I17" s="45"/>
      <c r="J17" s="45"/>
      <c r="K17" s="45"/>
    </row>
    <row r="18" spans="1:11" ht="12.75" customHeight="1">
      <c r="A18" s="7">
        <v>14</v>
      </c>
      <c r="B18" s="48" t="s">
        <v>28</v>
      </c>
      <c r="C18" s="37" t="s">
        <v>29</v>
      </c>
      <c r="D18" s="13" t="s">
        <v>46</v>
      </c>
      <c r="E18" s="8"/>
      <c r="F18" s="45"/>
      <c r="G18" s="45"/>
      <c r="H18" s="45"/>
      <c r="I18" s="45"/>
      <c r="J18" s="45"/>
      <c r="K18" s="45"/>
    </row>
    <row r="19" spans="1:11" ht="12.75" customHeight="1">
      <c r="A19" s="7">
        <v>15</v>
      </c>
      <c r="B19" s="50"/>
      <c r="C19" s="37" t="s">
        <v>30</v>
      </c>
      <c r="D19" s="13" t="s">
        <v>47</v>
      </c>
      <c r="E19" s="8"/>
      <c r="F19" s="45">
        <v>1</v>
      </c>
      <c r="G19" s="45">
        <v>1</v>
      </c>
      <c r="H19" s="45"/>
      <c r="I19" s="45"/>
      <c r="J19" s="45"/>
      <c r="K19" s="45"/>
    </row>
    <row r="20" spans="1:11" ht="12.75" customHeight="1">
      <c r="A20" s="7">
        <v>16</v>
      </c>
      <c r="B20" s="49"/>
      <c r="C20" s="37" t="s">
        <v>31</v>
      </c>
      <c r="D20" s="13" t="s">
        <v>48</v>
      </c>
      <c r="E20" s="8"/>
      <c r="F20" s="45"/>
      <c r="G20" s="45">
        <v>1</v>
      </c>
      <c r="H20" s="45"/>
      <c r="I20" s="45"/>
      <c r="J20" s="45"/>
      <c r="K20" s="45"/>
    </row>
    <row r="21" spans="1:11" ht="12.75" customHeight="1">
      <c r="A21" s="7">
        <v>17</v>
      </c>
      <c r="B21" s="48" t="s">
        <v>32</v>
      </c>
      <c r="C21" s="37" t="s">
        <v>33</v>
      </c>
      <c r="D21" s="13" t="s">
        <v>49</v>
      </c>
      <c r="E21" s="8"/>
      <c r="F21" s="45"/>
      <c r="G21" s="45"/>
      <c r="H21" s="45"/>
      <c r="I21" s="45"/>
      <c r="J21" s="45"/>
      <c r="K21" s="45"/>
    </row>
    <row r="22" spans="1:11" ht="12.75" customHeight="1">
      <c r="A22" s="7">
        <v>18</v>
      </c>
      <c r="B22" s="49"/>
      <c r="C22" s="37" t="s">
        <v>32</v>
      </c>
      <c r="D22" s="13" t="s">
        <v>50</v>
      </c>
      <c r="E22" s="8"/>
      <c r="F22" s="45"/>
      <c r="G22" s="45">
        <v>1</v>
      </c>
      <c r="H22" s="45">
        <v>1</v>
      </c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10</v>
      </c>
      <c r="D5" s="22"/>
    </row>
    <row r="6" spans="1:4" ht="34.5" customHeight="1">
      <c r="A6" s="7">
        <v>2</v>
      </c>
      <c r="B6" s="48" t="s">
        <v>15</v>
      </c>
      <c r="C6" s="21" t="s">
        <v>16</v>
      </c>
      <c r="D6" s="22"/>
    </row>
    <row r="7" spans="1:4" ht="34.5" customHeight="1">
      <c r="A7" s="7">
        <v>3</v>
      </c>
      <c r="B7" s="50"/>
      <c r="C7" s="21" t="s">
        <v>17</v>
      </c>
      <c r="D7" s="22"/>
    </row>
    <row r="8" spans="1:4" ht="34.5" customHeight="1">
      <c r="A8" s="7">
        <v>4</v>
      </c>
      <c r="B8" s="50"/>
      <c r="C8" s="21" t="s">
        <v>18</v>
      </c>
      <c r="D8" s="22"/>
    </row>
    <row r="9" spans="1:4" ht="34.5" customHeight="1">
      <c r="A9" s="7">
        <v>5</v>
      </c>
      <c r="B9" s="50"/>
      <c r="C9" s="21" t="s">
        <v>19</v>
      </c>
      <c r="D9" s="22"/>
    </row>
    <row r="10" spans="1:4" ht="34.5" customHeight="1">
      <c r="A10" s="7">
        <v>6</v>
      </c>
      <c r="B10" s="50"/>
      <c r="C10" s="21" t="s">
        <v>20</v>
      </c>
      <c r="D10" s="22"/>
    </row>
    <row r="11" spans="1:4" ht="34.5" customHeight="1">
      <c r="A11" s="7">
        <v>7</v>
      </c>
      <c r="B11" s="50"/>
      <c r="C11" s="23" t="s">
        <v>21</v>
      </c>
      <c r="D11" s="22" t="s">
        <v>51</v>
      </c>
    </row>
    <row r="12" spans="1:4" ht="34.5" customHeight="1">
      <c r="A12" s="7">
        <v>8</v>
      </c>
      <c r="B12" s="50"/>
      <c r="C12" s="23" t="s">
        <v>22</v>
      </c>
      <c r="D12" s="22"/>
    </row>
    <row r="13" spans="1:4" ht="34.5" customHeight="1">
      <c r="A13" s="7">
        <v>9</v>
      </c>
      <c r="B13" s="50"/>
      <c r="C13" s="23" t="s">
        <v>23</v>
      </c>
      <c r="D13" s="22"/>
    </row>
    <row r="14" spans="1:4" ht="34.5" customHeight="1">
      <c r="A14" s="7">
        <v>10</v>
      </c>
      <c r="B14" s="50"/>
      <c r="C14" s="23" t="s">
        <v>24</v>
      </c>
      <c r="D14" s="22"/>
    </row>
    <row r="15" spans="1:4" ht="34.5" customHeight="1">
      <c r="A15" s="7">
        <v>11</v>
      </c>
      <c r="B15" s="50"/>
      <c r="C15" s="23" t="s">
        <v>25</v>
      </c>
      <c r="D15" s="22"/>
    </row>
    <row r="16" spans="1:4" ht="34.5" customHeight="1">
      <c r="A16" s="7">
        <v>12</v>
      </c>
      <c r="B16" s="50"/>
      <c r="C16" s="23" t="s">
        <v>26</v>
      </c>
      <c r="D16" s="22"/>
    </row>
    <row r="17" spans="1:4" ht="34.5" customHeight="1">
      <c r="A17" s="7">
        <v>13</v>
      </c>
      <c r="B17" s="49"/>
      <c r="C17" s="23" t="s">
        <v>27</v>
      </c>
      <c r="D17" s="22"/>
    </row>
    <row r="18" spans="1:4" ht="34.5" customHeight="1">
      <c r="A18" s="7">
        <v>14</v>
      </c>
      <c r="B18" s="48" t="s">
        <v>28</v>
      </c>
      <c r="C18" s="23" t="s">
        <v>29</v>
      </c>
      <c r="D18" s="22"/>
    </row>
    <row r="19" spans="1:4" ht="34.5" customHeight="1">
      <c r="A19" s="7">
        <v>15</v>
      </c>
      <c r="B19" s="50"/>
      <c r="C19" s="23" t="s">
        <v>30</v>
      </c>
      <c r="D19" s="22"/>
    </row>
    <row r="20" spans="1:4" ht="34.5" customHeight="1">
      <c r="A20" s="7">
        <v>16</v>
      </c>
      <c r="B20" s="49"/>
      <c r="C20" s="23" t="s">
        <v>31</v>
      </c>
      <c r="D20" s="22"/>
    </row>
    <row r="21" spans="1:4" ht="34.5" customHeight="1">
      <c r="A21" s="7">
        <v>17</v>
      </c>
      <c r="B21" s="48" t="s">
        <v>32</v>
      </c>
      <c r="C21" s="23" t="s">
        <v>33</v>
      </c>
      <c r="D21" s="22"/>
    </row>
    <row r="22" spans="1:4" ht="34.5" customHeight="1">
      <c r="A22" s="7">
        <v>18</v>
      </c>
      <c r="B22" s="49"/>
      <c r="C22" s="23" t="s">
        <v>32</v>
      </c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2022-04-25T08:29:03Z</dcterms:modified>
</cp:coreProperties>
</file>